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0010" windowHeight="10010" firstSheet="7" activeTab="1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  <sheet name="Приложение 11" sheetId="11" r:id="rId11"/>
    <sheet name="Приложение 12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<sst xmlns="http://schemas.openxmlformats.org/spreadsheetml/2006/main" count="3597" uniqueCount="1201">
  <si>
    <t xml:space="preserve">Субсидия на обеспечение мероприятий по переселению граждан из аварийного жилищного фонда, в том числе переселению граждан из аварийного жилищного строительства, за счет средств, поступивших от ГК-Фонд содействия реформированию жилищно-коммунального хозяйствафонда с учетом необходимости развития малоэтажного жилищного 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</si>
  <si>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</si>
  <si>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ООО «ШЦАРС»</t>
  </si>
  <si>
    <t>ООО УК «Горизонт-2003»</t>
  </si>
  <si>
    <t>ООО «Верест»</t>
  </si>
  <si>
    <t>ООО "Уютный дом"</t>
  </si>
  <si>
    <t>ТСЖ  «Южное шоссе 6Б»</t>
  </si>
  <si>
    <t xml:space="preserve">Доходы бюджета за 2016 год по кодам классификации доходов бюджета </t>
  </si>
  <si>
    <t>Кассовое исполненение</t>
  </si>
  <si>
    <t xml:space="preserve">      Доходы бюджета за 2016 год  по кодам видов доходов, подвидов доходов, классификации операций сектора государственного управления, относящихся к доходам бюджета </t>
  </si>
  <si>
    <t>Кассовое исполнение</t>
  </si>
  <si>
    <t xml:space="preserve">Источники внутреннего финансирования дефицита бюджета за 2016 год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</t>
  </si>
  <si>
    <t>Перечень главных администраторов источников внутреннего финансирования дефицита бюджета городского округа Шуя с указанием объемов администрируемых  источников внутреннего финансирования дефицита бюджета городского округа Шуя за 2016 год</t>
  </si>
  <si>
    <t xml:space="preserve">Выполнение программы муниципальных внутренних заимствований городского округа Шуя за 2016 год </t>
  </si>
  <si>
    <t>Выполнение программы муниципальных гарантий в валюте Российской Федерации за 2016 год</t>
  </si>
  <si>
    <t xml:space="preserve">Выполнение городской адресной  инвестиционной программы за 2016 год по объектам, не включенным в муниципальные программы </t>
  </si>
  <si>
    <t xml:space="preserve">Утверждено </t>
  </si>
  <si>
    <t xml:space="preserve">Распределения субсидий юридическим лицам (за исключением субсидий государственным(муниципальным) учреждениям) индивидуальным предпринимателям, физическим лицам - производителям работ, услуг в целях возмещения затрат или недополученных доходов в связи с производством (реализацией) товаров, выполнением работ, оказанием услуг и некоммерческим организациям, не являющимся бюджетными учреждениями за 2016 год </t>
  </si>
  <si>
    <t>Касовое исполнение</t>
  </si>
  <si>
    <t xml:space="preserve">          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</si>
  <si>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</si>
  <si>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 xml:space="preserve">          Выполнение функций органов местного самоуправления по содействию в участии субъектов малого и среднего предпринимательства в выставочно- ярмарочной деятельности с целью развития межрегиональных контактов, организации и проведению Дня российского предпринимательства</t>
  </si>
  <si>
    <t>0810100050</t>
  </si>
  <si>
    <t xml:space="preserve">          Выполнение функций органами  местного самоуправления по  проведению совещаний, семинаров, «круглых» столов, конференций по  вопросам развития малого и среднего  предпринимательства</t>
  </si>
  <si>
    <t>0810200050</t>
  </si>
  <si>
    <t xml:space="preserve">          Субсидирование части затрат на уплату процентов по привлекаемым кредитам субъектами малого и среднего предпринимательства</t>
  </si>
  <si>
    <t>0820160040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</si>
  <si>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</si>
  <si>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Оказание поддержки в виде предоставления целевых грантов начинающим субъектам малого предпринимательства на создание собственного дела</t>
  </si>
  <si>
    <t>0820260060</t>
  </si>
  <si>
    <t xml:space="preserve">          Оказание поддержки в виде предоставления целевых грантов субъектам малого предпринимательства  на расходы, связанные с расширением предпринимательской деятельности</t>
  </si>
  <si>
    <t>0820260070</t>
  </si>
  <si>
    <t xml:space="preserve">          Выполнение функций органами местного самоуправления городского округа Шуя  по  дополнительному профессиональному  образованию лиц</t>
  </si>
  <si>
    <t>0730100050</t>
  </si>
  <si>
    <t xml:space="preserve">          Оказание услуг по организации питания обучающихся</t>
  </si>
  <si>
    <t>0240100120</t>
  </si>
  <si>
    <t xml:space="preserve">          Выполнение функций органов местного самоуправления городского округа Шуя по организации мероприятий по работе с  детьми и молодежью в городском округе Шуя</t>
  </si>
  <si>
    <t>0620100050</t>
  </si>
  <si>
    <t xml:space="preserve">            Стипендии</t>
  </si>
  <si>
    <t xml:space="preserve">          Содействие развитию сети молодежных и детских некоммерческих организаций, общественных и клубных объединений (оказание поддержки молодежным общественным организациям и объединениям,  клубам по месту жительства)</t>
  </si>
  <si>
    <t>0620100780</t>
  </si>
  <si>
    <t xml:space="preserve">          Выполнение функций  органов местного самоуправления городского округа Шуя  по патриотическому  воспитанию населения городского округа Шуя Ивановской области</t>
  </si>
  <si>
    <t>0630100050</t>
  </si>
  <si>
    <t xml:space="preserve">          Выполнение функций органами местного самоуправления городского округа Шуя по выплате муниципальных пенсий</t>
  </si>
  <si>
    <t>0740100050</t>
  </si>
  <si>
    <t xml:space="preserve">      
Физическая культура и спорт</t>
  </si>
  <si>
    <t xml:space="preserve">          Выполнение функций органов местного самоуправления по  организации и проведению спортивно-массовых мероприятий, обеспечению условий для развития на территории городского округа физической культуры и массового спорта</t>
  </si>
  <si>
    <t>0610100050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</si>
  <si>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</si>
  <si>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        Обеспечение доступа к открытым спортивным объектам для свободного пользования и проведения физкультурно-оздоровительных и спортивно-массовых мероприятий</t>
  </si>
  <si>
    <t>0610100770</t>
  </si>
  <si>
    <t xml:space="preserve">          Предоставление информационных услуг и услуг связи населению городского округа Шуя</t>
  </si>
  <si>
    <t>07Б0100850</t>
  </si>
  <si>
    <t xml:space="preserve">          Обслуживание муниципального долга</t>
  </si>
  <si>
    <t>0120120010</t>
  </si>
  <si>
    <t xml:space="preserve">            Обслуживание муниципального долга</t>
  </si>
  <si>
    <t xml:space="preserve">    городская Дума городского округа Шуя</t>
  </si>
  <si>
    <t xml:space="preserve">          Обеспечение функционирования  депутатов  городской Думы городского округа Шуя</t>
  </si>
  <si>
    <t>0000000020</t>
  </si>
  <si>
    <t xml:space="preserve">          Обеспечение функций органов местного самоуправления городского округа Шуя</t>
  </si>
  <si>
    <t>0000000040</t>
  </si>
  <si>
    <t xml:space="preserve">          Организация  дополнительного  профессионального образования  лиц, замещающих выборные муниципальные должности, и муниципальных служащих</t>
  </si>
  <si>
    <t>0000020030</t>
  </si>
  <si>
    <t xml:space="preserve">    Контрольно-счетная комиссия городского округа Шуя</t>
  </si>
  <si>
    <t xml:space="preserve">          Обеспечение функционирования  Председателя Контрольно-счетной комиссии городского округа Шуя и его заместителей</t>
  </si>
  <si>
    <t>0000000030</t>
  </si>
  <si>
    <t xml:space="preserve">          Членские взносы в общероссийские и региональные объединения муниципальных образований</t>
  </si>
  <si>
    <t>0000000860</t>
  </si>
  <si>
    <t xml:space="preserve">    Финансовое управление Администрации городского округа Шуя</t>
  </si>
  <si>
    <t xml:space="preserve">          Выполнение функций органами местного самоуправления</t>
  </si>
  <si>
    <t>0110100050</t>
  </si>
  <si>
    <t xml:space="preserve">    Отдел культуры администрации городского округа Шуя</t>
  </si>
  <si>
    <t xml:space="preserve">          Организация процесса обучения в муниципальных детских школах дополнительного образования детей в сфере культуры</t>
  </si>
  <si>
    <t>0340100320</t>
  </si>
  <si>
    <t xml:space="preserve">          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</si>
  <si>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0340181430</t>
  </si>
  <si>
    <t xml:space="preserve">          Софинансирование из  бюджета городского округа Шуя  расходов  связанных с поэтапным доведением средней заработной платы 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</si>
  <si>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03401S1430</t>
  </si>
  <si>
    <t xml:space="preserve">          Проведение капитального ремонта и приобретение основных средств, необходимых для функционирования детских школ</t>
  </si>
  <si>
    <t>0340200330</t>
  </si>
  <si>
    <t xml:space="preserve">            Субсидии автономным учреждениям на иные цели</t>
  </si>
  <si>
    <t xml:space="preserve">          Реализация мероприятий федеральной целевой программы «Культура России(2012-2018 годы)» по развитию учреждений культуры</t>
  </si>
  <si>
    <t>0340250140</t>
  </si>
  <si>
    <t xml:space="preserve">          Укрепление материально-технической базы муниципальных образовательных организаций Ивановской области  по наказам избирателей депутатам Ивановской областной Думы</t>
  </si>
  <si>
    <t>0340281950</t>
  </si>
  <si>
    <t xml:space="preserve">          Софинансирование из бюджета городского округа Шуя расходов по  реализации мероприятий федеральной целевой программы «Культура России(2012-2018 годы)» по развитию учреждений культуры</t>
  </si>
  <si>
    <t>03402L0140</t>
  </si>
  <si>
    <t xml:space="preserve">          Укрепление материально-технической базы муниципальных образовательных организаций Ивановской области  в части реализации мероприятий по укреплению материально-технической базы и оснащению оборудованием муниципальных детских школ искусств Ивановской области</t>
  </si>
  <si>
    <t>03402R0140</t>
  </si>
  <si>
    <t xml:space="preserve">          Софинансирование из бюджета городского округа Шуя расходов на укрепление  материально-технической базы муниципальных образовательных организаций Ивановской области  по наказам избирателей депутатам Ивановской областной Думы</t>
  </si>
  <si>
    <t>03402S1950</t>
  </si>
  <si>
    <t xml:space="preserve">          Библиотечное, библиографическое и информационное обслуживание пользователей библиотек</t>
  </si>
  <si>
    <t>0310100260</t>
  </si>
  <si>
    <t xml:space="preserve">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</si>
  <si>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</si>
  <si>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Софинансирование из  бюджета городского округа Шуя  расходов  связанных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в соответствии с указами Презид</t>
  </si>
  <si>
    <t>03101S0340</t>
  </si>
  <si>
    <t xml:space="preserve">          Комплектование книжного фонда библиотек</t>
  </si>
  <si>
    <t>0310200270</t>
  </si>
  <si>
    <t xml:space="preserve">          Межбюджетные трансферты бюджетам городских округов, городских и сельских поселений Ивановской области для комплектования книжных фондов библиотек муниципальных образований</t>
  </si>
  <si>
    <t>0310251440</t>
  </si>
  <si>
    <t xml:space="preserve">          Публичный показ музейных предметов, музейных коллекций</t>
  </si>
  <si>
    <t>0320100280</t>
  </si>
  <si>
    <t>0320180340</t>
  </si>
  <si>
    <t xml:space="preserve">          Софинансирование из  бюджета городского округа Шуя  расходов  связанных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в соответствии с указами Президента Российской Федерации</t>
  </si>
  <si>
    <t>03201S0340</t>
  </si>
  <si>
    <t xml:space="preserve">          Проведение капитального ремонта и приобретение основных средств, необходимых для функционирования музеев</t>
  </si>
  <si>
    <t>0320200290</t>
  </si>
  <si>
    <t xml:space="preserve">          Укрепление материально-технической базы муниципальных учреждений культуры Ивановской области по наказам избирателей депутатам Ивановской областной Думы</t>
  </si>
  <si>
    <t>0320281980</t>
  </si>
  <si>
    <t xml:space="preserve">          Софинансирование из бюджета городского округа Шуя расходов на укрепление  материально-технической базы  муниципальных  учреждений культуры Ивановской области по наказам избирателей депутатам Ивановской областной Думы</t>
  </si>
  <si>
    <t>03202S1980</t>
  </si>
  <si>
    <t xml:space="preserve">          Обеспечение процесса функционирования культурно-досуговых учреждений городского округа Шуя</t>
  </si>
  <si>
    <t>0330100300</t>
  </si>
  <si>
    <t>0330180340</t>
  </si>
  <si>
    <t>03301S0340</t>
  </si>
  <si>
    <t xml:space="preserve">          Проведение капитального ремонта и приобретения основных средств, необходимых для функционирования культурно-досуговых учреждений</t>
  </si>
  <si>
    <t>0330200310</t>
  </si>
  <si>
    <t>0330281980</t>
  </si>
  <si>
    <t>03302S1980</t>
  </si>
  <si>
    <t xml:space="preserve">          Проведение музейных и  выставочных мероприятий, конкурсов, конференций, фестивалей</t>
  </si>
  <si>
    <t>0350100340</t>
  </si>
  <si>
    <t xml:space="preserve">          Укрепление материально-технической базы учреждений культуры, благоустройство и проведение ремонтно-реставрационных работ на объектах, связанных с именем К.Д.Бальмонта</t>
  </si>
  <si>
    <t>0350100350</t>
  </si>
  <si>
    <t xml:space="preserve">          Проведение работ по очистке зеленых насаждений парков от аварийных деревьев</t>
  </si>
  <si>
    <t>0360100360</t>
  </si>
  <si>
    <t xml:space="preserve">          Ремонт асфальтового покрытия в детском парке и городском парке культуры и отдыха</t>
  </si>
  <si>
    <t>0360100370</t>
  </si>
  <si>
    <t xml:space="preserve">          Разработка эскизного проекта благоустройства территории городского  парка культуры и отдыха города Шуя и проведение экспертизы</t>
  </si>
  <si>
    <t>0360100890</t>
  </si>
  <si>
    <t xml:space="preserve">          Организация и проведение городских мероприятий, связанных с памятными датами военной истории, юбилейными датами,  мероприятий в период организации призывов на воинскую службу, учебных сборов для допризывной молодежи, месячника оборонно-массовой работы</t>
  </si>
  <si>
    <t>0630100790</t>
  </si>
  <si>
    <t xml:space="preserve">    Отдел образования администрации городского округа Шуя</t>
  </si>
  <si>
    <t xml:space="preserve">          Организация дошкольного образования и обеспечение функционирования муниципальных учреждений</t>
  </si>
  <si>
    <t>0210100060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</si>
  <si>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</si>
  <si>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0210180100</t>
  </si>
  <si>
    <t xml:space="preserve">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</t>
  </si>
  <si>
    <t>0210180170</t>
  </si>
  <si>
    <t xml:space="preserve">          Расходы на выполнение текущего и капитального ремонтов, приобретение (изготовление) мебели, оборудования, строительство объектов основных средств в дошкольных образовательных учреждениях</t>
  </si>
  <si>
    <t>0210200070</t>
  </si>
  <si>
    <t>0210281950</t>
  </si>
  <si>
    <t>02102S1950</t>
  </si>
  <si>
    <t xml:space="preserve">          Создание дополнительных мест за счет развития  вариативных форм дошкольного образования</t>
  </si>
  <si>
    <t>0270100190</t>
  </si>
  <si>
    <t xml:space="preserve">          Совершенствование материально-технической базы, укрепление комплексной безопасности образовательных учреждений</t>
  </si>
  <si>
    <t>0280100200</t>
  </si>
  <si>
    <t xml:space="preserve">          Приведение в соответствие с требованиями пожарной безопасности образовательных учреждений</t>
  </si>
  <si>
    <t>0280100210</t>
  </si>
  <si>
    <t xml:space="preserve">          Проведение соревнований юных инспекторов БДД,  смотров-конкурсов по БДД,  операций и декадников «Внимание дети»</t>
  </si>
  <si>
    <t>04Л0100620</t>
  </si>
  <si>
    <t xml:space="preserve">          Организация общего образования и обеспечение функционирования муниципальных учреждений</t>
  </si>
  <si>
    <t>0220100080</t>
  </si>
  <si>
    <t xml:space="preserve">          Обеспечение государственных гарантий реализации прав на получение общедоступного и бесплатного дошкольного</t>
  </si>
  <si>
    <t>0220180150</t>
  </si>
  <si>
    <t xml:space="preserve">          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 игрушек (за исключением расходов на содержание зданий и оплату коммунальных услуг)</t>
  </si>
  <si>
    <t>0220180160</t>
  </si>
  <si>
    <t xml:space="preserve">          Организация питания обучающихся 1-4 классов муниципальных общеобразовательных организаций городского округа Шуя</t>
  </si>
  <si>
    <t>0220200240</t>
  </si>
  <si>
    <t xml:space="preserve">          Расходы на выполнение текущего и капитального ремонтов, приобретение (изготовление) мебели и оборудования, строительство объектов основных средств в общеобразовательных учреждениях</t>
  </si>
  <si>
    <t>0220300090</t>
  </si>
  <si>
    <t xml:space="preserve">          Приобретение основных средств в общеобразовательных организациях городского округа Шуя</t>
  </si>
  <si>
    <t>0220300970</t>
  </si>
  <si>
    <t>0220381950</t>
  </si>
  <si>
    <t xml:space="preserve">          Софинансирование из бюджета городского округа Шуя расходов на укрепление  материально-технической базы  муниципальных образовательных организаций Ивановской области  по наказам избирателей депутатам Ивановской областной Думы</t>
  </si>
  <si>
    <t>02203S1950</t>
  </si>
  <si>
    <t xml:space="preserve">          Организация дополнительного образования и обеспечение функционирования муниципальных учреждений</t>
  </si>
  <si>
    <t>0230100100</t>
  </si>
  <si>
    <t xml:space="preserve">          Поддержка и развитие массовых мероприятий со школьниками, повышение доступности       дополнительного образования детей</t>
  </si>
  <si>
    <t>0230100110</t>
  </si>
  <si>
    <t xml:space="preserve">  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 в Ивановской области</t>
  </si>
  <si>
    <t>0230181420</t>
  </si>
  <si>
    <t xml:space="preserve">          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</si>
  <si>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>0230181440</t>
  </si>
  <si>
    <t xml:space="preserve">          Софинансирование  из  бюджета городского округа Шуя  расходов на поэтапное повышение заработной платы отдельным категориям работников  иных муниципальных организаций дополнительного образования детей до средней заработной платы в Ивановской области в соответствии с указами Президента Российской Федерации</t>
  </si>
  <si>
    <t>02301S1420</t>
  </si>
  <si>
    <t xml:space="preserve">          Софинансирование из  бюджета городского округа Шуя  расходов на поэтапное повышение заработной платы отдельным категориям работников  муниципальных организаций дополнительного образования детей в сфере физической культуры и спорта</t>
  </si>
  <si>
    <t>02301S1440</t>
  </si>
  <si>
    <t xml:space="preserve">          Создание и обновление материально-технической базы и программно-методического обеспечения</t>
  </si>
  <si>
    <t>0250100130</t>
  </si>
  <si>
    <t xml:space="preserve">          Научно-методическое обеспечение</t>
  </si>
  <si>
    <t>0250100140</t>
  </si>
  <si>
    <t xml:space="preserve">          Создание условий для самореализации личности</t>
  </si>
  <si>
    <t>0250100150</t>
  </si>
  <si>
    <t xml:space="preserve">          Организация и проведение   ежегодных соревнований дружин юных пожарных (ДЮП) среди учебных заведений городского округа</t>
  </si>
  <si>
    <t>0540100740</t>
  </si>
  <si>
    <t xml:space="preserve">          Реабилитация и адаптация детей, находящихся в трудной жизненной ситуации</t>
  </si>
  <si>
    <t>0550100760</t>
  </si>
  <si>
    <t xml:space="preserve">          Поддержка общественных объединений, органов молодежного самоуправления, ведущих  работу по гражданско-патриотическому воспитанию подрастающего поколения</t>
  </si>
  <si>
    <t>0630100800</t>
  </si>
  <si>
    <t xml:space="preserve">          Организация и проведение городских смотров-конкурсов патриотической направленности среди образовательных учреждений городского округа</t>
  </si>
  <si>
    <t>0630100810</t>
  </si>
  <si>
    <t xml:space="preserve">          Расходы по организации отдыха детей в каникулярное время в части организации двухразового питания в лагерях дневного пребывания</t>
  </si>
  <si>
    <t>0240180190</t>
  </si>
  <si>
    <t xml:space="preserve">          Осуществление переданных государственных  полномочий по организации двухразового питания детей-сирот и  детей, находящихся в трудной жизненной ситуации, в лагерях  дневного пребывания</t>
  </si>
  <si>
    <t>0240180200</t>
  </si>
  <si>
    <t xml:space="preserve">          Софинансирование из бюджета городского округа  расходов  на организацию отдыха детей в каникулярное время в части организации двухразового питания в лагерях дневного пребывания</t>
  </si>
  <si>
    <t>02401S0190</t>
  </si>
  <si>
    <t xml:space="preserve">          Привлечение молодых специалистов для замещения вакантных должностей в муниципальных образовательных учреждениях городского округа</t>
  </si>
  <si>
    <t>0260100160</t>
  </si>
  <si>
    <t xml:space="preserve">          Развитие творческого потенциала молодых специалистов</t>
  </si>
  <si>
    <t>0260100170</t>
  </si>
  <si>
    <t xml:space="preserve">          Создание системы поддержки молодых специалистов</t>
  </si>
  <si>
    <t>0260100180</t>
  </si>
  <si>
    <t xml:space="preserve">          Поддержка педагогических работников -  победителей региональных и городских конкурсов</t>
  </si>
  <si>
    <t>02А0100250</t>
  </si>
  <si>
    <t xml:space="preserve">          Осуществление переданных органам местного самоуправления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</si>
  <si>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0210180110</t>
  </si>
  <si>
    <t xml:space="preserve">    Отдел жилищно-коммунального хозяйства, транспорта, связи и благоустройства</t>
  </si>
  <si>
    <t xml:space="preserve">          Выполнение работ по организации строительного контроля, авторского и строительного надзора на объектах капитального строительства, а также при проведении капитального ремонта</t>
  </si>
  <si>
    <t>0420100410</t>
  </si>
  <si>
    <t xml:space="preserve">          Выполнение работ по сбору исходных данных для подготовки проектной документации, проведение экспертиз, а также выполнение прочих работ по организации строительного производства на объектах капитального строительства и капитального ремонта</t>
  </si>
  <si>
    <t>0420100420</t>
  </si>
  <si>
    <t xml:space="preserve">          Выполнение функций органами местного самоуправления  городского округа Шуя   по уплате налога на имущество</t>
  </si>
  <si>
    <t>0430100050</t>
  </si>
  <si>
    <t xml:space="preserve">          Обеспечение персонала учреждения условиями труда, соответствующих требованиям охраны труда и необходимыми для работы расходными материалами и объектами основных средств</t>
  </si>
  <si>
    <t>04Р0100650</t>
  </si>
  <si>
    <t xml:space="preserve">          Техническое содержание и обеспечение здания учреждения тепловой, электрической энергией, услугами водоснабжения, водоотведения и услугами связи</t>
  </si>
  <si>
    <t>04Р0100660</t>
  </si>
  <si>
    <t xml:space="preserve">          Ремонт и содержание автотранспортных средств</t>
  </si>
  <si>
    <t>04Р0100670</t>
  </si>
  <si>
    <t xml:space="preserve">          Проведение работ по капитальному и текущему ремонту имущества, находящегося на балансе учреждения</t>
  </si>
  <si>
    <t>04Р0100680</t>
  </si>
  <si>
    <t xml:space="preserve">          Организация проведения мероприятий по отлову и содержанию безнадзорных животных</t>
  </si>
  <si>
    <t>0450280370</t>
  </si>
  <si>
    <t xml:space="preserve">          Капитальный и текущий ремонт дорог</t>
  </si>
  <si>
    <t>04В0100530</t>
  </si>
  <si>
    <t xml:space="preserve">          Выполнение работ за счет средств муниципального Дорожного фонда</t>
  </si>
  <si>
    <t>04В0100540</t>
  </si>
  <si>
    <t xml:space="preserve">          Капитальный и текущий ремонт тротуаров</t>
  </si>
  <si>
    <t>04В0100550</t>
  </si>
  <si>
    <t xml:space="preserve">          Ремонт автомобильных дорог и искусственных сооружений на них по наказам избирателей депутатам Ивановской областной Думы</t>
  </si>
  <si>
    <t>04В0181990</t>
  </si>
  <si>
    <t xml:space="preserve">          Замена и устройство новых автопавильонов, устройство остановочных площадок</t>
  </si>
  <si>
    <t>04Л0100430</t>
  </si>
  <si>
    <t xml:space="preserve">          Установка и содержание дорожных знаков, нанесение дорожной разметки</t>
  </si>
  <si>
    <t>04Л0100580</t>
  </si>
  <si>
    <t xml:space="preserve">          Обслуживание и содержание светофорных объектов</t>
  </si>
  <si>
    <t>04Л0100590</t>
  </si>
  <si>
    <t xml:space="preserve">          Организация дорожного движения (в соответствии с Проектом дорожного движения установка знаков и ограждений), паспортизация автомобильных дорог</t>
  </si>
  <si>
    <t>04Л0100600</t>
  </si>
  <si>
    <t xml:space="preserve">          Обустройство пешеходных переходов в городском округе Шуя современными техническими средствами на основании типовых схем организации дорожного движения вблизи пешеходных переходов</t>
  </si>
  <si>
    <t>04Л0100610</t>
  </si>
  <si>
    <t xml:space="preserve">          Выполнение работ по организации дорожного движения (в соответствии с Проектом дорожного движения установка знаков и ограждений), паспортизация автомобильных дорог</t>
  </si>
  <si>
    <t>04Л0100880</t>
  </si>
  <si>
    <t xml:space="preserve">          Выполнение работ по установке и содержанию дорожных знаков, нанесению дорожной разметки</t>
  </si>
  <si>
    <t>04Л0100900</t>
  </si>
  <si>
    <t xml:space="preserve">          Выполнение работ по обслуживанию и содержанию светофорных объектов</t>
  </si>
  <si>
    <t>04Л0100910</t>
  </si>
  <si>
    <t>04М0100540</t>
  </si>
  <si>
    <t xml:space="preserve">          Ремонт подъездных путей и прилегающей территории многоквартирных домов</t>
  </si>
  <si>
    <t>04М0200940</t>
  </si>
  <si>
    <t xml:space="preserve">          Капитальный ремонт и ремонт    автомобильных дорог общего пользования муниципального значения городского округа Шуя</t>
  </si>
  <si>
    <t>04Н0100630</t>
  </si>
  <si>
    <t xml:space="preserve">          Ремонт  автомобильных дорог общего пользования муниципального значения городского округа Шуя, расположенных в частном секторе (с щебеночным и грунтовым покрытием)</t>
  </si>
  <si>
    <t>04О0100640</t>
  </si>
  <si>
    <t xml:space="preserve">          Строительство автомобильной дороги к земельному участку, предназначенному для строительства городского кладбища по адресу: Ивановская область, Шуйский район, в районе д. Слободка, в том числе разработка ПСД</t>
  </si>
  <si>
    <t>04П0140060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</si>
  <si>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</si>
  <si>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</si>
  <si>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</si>
  <si>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Софинансирование из бюджета городского округа Шуя расходов на проведение ремонта жилых помещений,  принадлежащих на праве собственности детям-сиротам и детям, оставшимся без попечения родителей</t>
  </si>
  <si>
    <t>02Б01S0210</t>
  </si>
  <si>
    <t xml:space="preserve">          Предоставление субсидий организациям коммунального комплекса на компенсацию расходов</t>
  </si>
  <si>
    <t>0410160050</t>
  </si>
  <si>
    <t xml:space="preserve">          Выполнение функций органами местного самоуправления  городского округа Шуя   по проведению капитального ремонта общего имущества МКД и муниципальных жилых помещений, оплату взносов за муниципальный жилищный фонд</t>
  </si>
  <si>
    <t>0440100050</t>
  </si>
  <si>
    <t xml:space="preserve">          Проведение капитального ремонта общего имущества МКД и муниципальных жилых помещений</t>
  </si>
  <si>
    <t>0440100440</t>
  </si>
  <si>
    <t xml:space="preserve">          Оплата взносов на капитальный ремонт за муниципальный нежилой фонд</t>
  </si>
  <si>
    <t>0440100960</t>
  </si>
  <si>
    <t xml:space="preserve">          Обеспечение  мероприятий по переселению граждан из аварийного жилищного фонда с учетом необходимости развития малоэтажного  жилищного строительства на территории городского округа Шуя за счет средств</t>
  </si>
  <si>
    <t>04И0109502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</si>
  <si>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</si>
  <si>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    Обеспечение  мероприятий по переселению граждан из аварийного жилищного фонда с учетом необходимости развития малоэтажного  жилищного строительства на территории городского округа Шуя</t>
  </si>
  <si>
    <t>04И0109602</t>
  </si>
  <si>
    <t>04И0190010</t>
  </si>
  <si>
    <t xml:space="preserve">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округа Шуя за счет средств бюджета городского округа Шуя</t>
  </si>
  <si>
    <t>04И0209602</t>
  </si>
  <si>
    <t xml:space="preserve">          Оплата общей площади предоставляемого жилого помещения, превышающей общую площадь ранее занимаемого жилого помещения</t>
  </si>
  <si>
    <t>04И0290010</t>
  </si>
  <si>
    <t xml:space="preserve">          Выполнение функций органами местного самоуправления  городского округа Шуя  по  содержанию объектов благоустройства и озеленения, организации и проведению конкурсов по благоустройству территории городского округа Шуя</t>
  </si>
  <si>
    <t>0450100050</t>
  </si>
  <si>
    <t xml:space="preserve">          Выполнение работ по содержанию объектов благоустройства и озеленения городского округа Шуя</t>
  </si>
  <si>
    <t>0450100460</t>
  </si>
  <si>
    <t xml:space="preserve">          Выполнение функций органами местного самоуправления  городского округа Шуя по  организации проведения мероприятий по   отлову и содержанию безнадзорных животных</t>
  </si>
  <si>
    <t>0450200050</t>
  </si>
  <si>
    <t xml:space="preserve">          Выполнение функций органами местного самоуправления городского округа Шуя по развитию сетей уличного освещения, в том числе замена светильников на энергосберегающие, разработка ПСД и строительство новых сетей освещения</t>
  </si>
  <si>
    <t>04А0100050</t>
  </si>
  <si>
    <t xml:space="preserve">          Расходы на оплату электроэнергии, потребленной уличным освещением</t>
  </si>
  <si>
    <t>04А0100490</t>
  </si>
  <si>
    <t xml:space="preserve">          Работы по текущему ремонту, обслуживанию и реконструкции сети уличного освещения</t>
  </si>
  <si>
    <t>04А0100500</t>
  </si>
  <si>
    <t xml:space="preserve">          Оплата расходов на электроэнергию, потребленную уличным освещением</t>
  </si>
  <si>
    <t>04А0100920</t>
  </si>
  <si>
    <t xml:space="preserve">          Выполнение работ по текущему ремонту, обслуживанию и реконструкции сети уличного освещения</t>
  </si>
  <si>
    <t>04А0100930</t>
  </si>
  <si>
    <t xml:space="preserve">          Замена ветхих сетей водоснабжения и водоотведения</t>
  </si>
  <si>
    <t>04Г0100560</t>
  </si>
  <si>
    <t xml:space="preserve">          Капитальный ремонт очистных сооружений МП ЖКХ г. Шуи (ретехнологизация биологических процессов), в т.ч. разработка ПСД</t>
  </si>
  <si>
    <t>04Г0100570</t>
  </si>
  <si>
    <t xml:space="preserve">          Разработка ПСД и строительство новых сетей водоснабжения и водоотведения</t>
  </si>
  <si>
    <t>04Г0140020</t>
  </si>
  <si>
    <t xml:space="preserve">          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</si>
  <si>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         Строительство нового городского кладбища</t>
  </si>
  <si>
    <t>04П0140040</t>
  </si>
  <si>
    <t xml:space="preserve">          Создание дополнительных мест за счет расширения сети дошкольных образовательных учреждений (Строительство детского сада на 220 мест по ул.Кооперативная (в районе школы № 9) городского округа Шуя</t>
  </si>
  <si>
    <t>0270140010</t>
  </si>
  <si>
    <t xml:space="preserve">          Мероприятия по сохранению объекта незавершенного строительства  «Детский сад на 220 мест по ул.Кооперативная (в районе школы № 9) городского округа Шуя</t>
  </si>
  <si>
    <t>0270290020</t>
  </si>
  <si>
    <t xml:space="preserve">          Оказание муниципальной поддержки молодым семьям на приобретение жилья или строительство индивидуального жилого дома</t>
  </si>
  <si>
    <t>04Д0160010</t>
  </si>
  <si>
    <t xml:space="preserve">            Субсидия гражданам на приобретение жилья</t>
  </si>
  <si>
    <t xml:space="preserve">          Бюджетное содействие повышению уровня доступности жилья и ипотечных жилищных кредитов</t>
  </si>
  <si>
    <t>04Ж0160020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</si>
  <si>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(федеральные средства)</t>
  </si>
  <si>
    <t>02Б0150820</t>
  </si>
  <si>
    <t xml:space="preserve">    Комитет по управлению муниципальным имуществом Администрации городского округа Шуя</t>
  </si>
  <si>
    <t>815</t>
  </si>
  <si>
    <t>ВСЕГО РАСХОДОВ: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</si>
  <si>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</si>
  <si>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</si>
  <si>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</si>
  <si>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</si>
  <si>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</si>
  <si>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</si>
  <si>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</si>
  <si>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</si>
  <si>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</si>
  <si>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</si>
  <si>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</si>
  <si>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</si>
  <si>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</si>
  <si>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</si>
  <si>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</si>
  <si>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</si>
  <si>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</si>
  <si>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</si>
  <si>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</si>
  <si>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</si>
  <si>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Профессиональная подготовка, переподготовка и повышение квалификации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</si>
  <si>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</si>
  <si>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</si>
  <si>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</si>
  <si>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</si>
  <si>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</si>
  <si>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</si>
  <si>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</si>
  <si>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</si>
  <si>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
Физическая культура и спорт</t>
  </si>
  <si>
    <t xml:space="preserve">      Субсидии бюджетам субъектов Российской Федерации и муниципальных образований (межбюджетные субсидии)</t>
  </si>
  <si>
    <t xml:space="preserve">    СРЕДСТВА МАССОВОЙ ИНФОРМАЦИИ</t>
  </si>
  <si>
    <t xml:space="preserve">      Телевидение и радиовещание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</si>
  <si>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</si>
  <si>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</si>
  <si>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>000 01 02 00 00 00 0000 000</t>
  </si>
  <si>
    <t>000 01 02 00 00 00 0000 700</t>
  </si>
  <si>
    <t>000 01 02 00 00 04 0000 710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</si>
  <si>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</si>
  <si>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</si>
  <si>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</si>
  <si>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</si>
  <si>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</si>
  <si>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</si>
  <si>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</si>
  <si>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</si>
  <si>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</si>
  <si>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</si>
  <si>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</si>
  <si>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Получение кредитов от кредитных организаций бюджетом городского округа в валюте Российской Федерации</t>
  </si>
  <si>
    <t>Вид долгового обязательства</t>
  </si>
  <si>
    <t>случаям, в 2016 году</t>
  </si>
  <si>
    <t>Субвенция  на проведение Всероссийской сельскохозяйственной переписи в 2016 году</t>
  </si>
  <si>
    <t>Субсидия бюджетам муниципальных районов и городских округов Ивановской области  на укрепление материально-технической  базы муниципальных  образовательных организаций Ивановской области  в части реализации мероприятий  по укреплению материально-технической  базы  и оснащению оборудованием муниципальных детских  школ искусств  Ивановской области (межбюджетные трансферты)</t>
  </si>
  <si>
    <t>Субсидия бюджетам муниципальных образований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</si>
  <si>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 xml:space="preserve">Субсидия бюджетам муниципальных районов и городских 
округов Ивановской области
 на реализацию мероприятий федеральной целевой
 программы «Культура 
России (2012-2018 годы)» по развитию учреждений 
культуры 
</t>
  </si>
  <si>
    <t>Субсидия бюджетам муниципальных образований на бна ремонт автомобильных дорог и искусственных сооружений на них в рамках иных непрограммных мероприятий  по наказам избирателей депутатам Ивановской областной Думы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</si>
  <si>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</si>
  <si>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</si>
  <si>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</si>
  <si>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</si>
  <si>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Судебная система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</si>
  <si>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</si>
  <si>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</si>
  <si>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</si>
  <si>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</si>
  <si>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НАЦИОНАЛЬНАЯ ЭКОНОМИКА</t>
  </si>
  <si>
    <t xml:space="preserve">        Сельское хозяйство и рыболовство</t>
  </si>
  <si>
    <t xml:space="preserve">        Дорожное хозяйство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</si>
  <si>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</si>
  <si>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</si>
  <si>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</si>
  <si>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Благоустройство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</si>
  <si>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</si>
  <si>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</si>
  <si>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</si>
  <si>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Профессиональная подготовка, переподготовка и повышение квалификации</t>
  </si>
  <si>
    <t xml:space="preserve">        Молодежная политика и оздоровление детей</t>
  </si>
  <si>
    <t xml:space="preserve">        Другие вопросы в области образования</t>
  </si>
  <si>
    <t xml:space="preserve">      КУЛЬТУРА, КИНЕМАТОГРАФИЯ</t>
  </si>
  <si>
    <t xml:space="preserve">        Культура</t>
  </si>
  <si>
    <t xml:space="preserve">      СОЦИАЛЬНАЯ ПОЛИТИКА</t>
  </si>
  <si>
    <t xml:space="preserve">        Пенсионное обеспечение</t>
  </si>
  <si>
    <t xml:space="preserve">        Социальное обеспечение населения</t>
  </si>
  <si>
    <t xml:space="preserve">        Охрана семьи и детства</t>
  </si>
  <si>
    <t xml:space="preserve">        Субсидии бюджетам субъектов Российской Федерации и муниципальных образований (межбюджетные субсидии)</t>
  </si>
  <si>
    <t xml:space="preserve">      СРЕДСТВА МАССОВОЙ ИНФОРМАЦИИ</t>
  </si>
  <si>
    <t xml:space="preserve">        Телевидение и радиовещание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</si>
  <si>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</si>
  <si>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</si>
  <si>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Код источника финансирования
дефицита бюджета по бюджетной классификации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</si>
  <si>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</si>
  <si>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</si>
  <si>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</si>
  <si>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источники внешнего финансирования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</si>
  <si>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</si>
  <si>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</si>
  <si>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</si>
  <si>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</si>
  <si>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</si>
  <si>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</si>
  <si>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</si>
  <si>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</si>
  <si>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</si>
  <si>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Код классификации источников финансирования дефицитов бюджетов</t>
  </si>
  <si>
    <t xml:space="preserve">Наименование кода классификации источников финансирования дефицитов бюджетов </t>
  </si>
  <si>
    <t>Наименование главного администратора источников внутреннего финансирования дефицита бюджета городского округа и источников внутреннего финансирования дефицитов бюджетов</t>
  </si>
  <si>
    <t>главного администратора источников финансирования дефицита бюджета городского округа</t>
  </si>
  <si>
    <t>источников внутреннего финансирования дефицитов бюджетов</t>
  </si>
  <si>
    <t>Финансовое управление Администрации городского округа Шуя</t>
  </si>
  <si>
    <t>00001020000040000710</t>
  </si>
  <si>
    <t>01050201040000510</t>
  </si>
  <si>
    <t xml:space="preserve">   Увеличение прочих остатков денежных средств бюджетов городских округов</t>
  </si>
  <si>
    <t>01050201040000610</t>
  </si>
  <si>
    <t xml:space="preserve">   Уменьшение прочих остатков денежных средств бюджетов городских округов</t>
  </si>
  <si>
    <t xml:space="preserve">Кредиты кредитных организаций                                   </t>
  </si>
  <si>
    <t>Привлечение</t>
  </si>
  <si>
    <t xml:space="preserve">Погашение                                 </t>
  </si>
  <si>
    <t>Общий объем бюджетных ассигнований, предусмотренных на исполнение</t>
  </si>
  <si>
    <t>муниципальных гарантий городского округа Шуя по возможным гарантийным</t>
  </si>
  <si>
    <t>Исполнение муниципальных гарантий городского округа Шуя</t>
  </si>
  <si>
    <t xml:space="preserve">Объем бюджетных ассигнований на исполнение гарантий по возможным гарантийным случаям </t>
  </si>
  <si>
    <t>За счет источников внутреннего финансирования дефицита бюджета городского округа</t>
  </si>
  <si>
    <t xml:space="preserve">Главный распорядитель </t>
  </si>
  <si>
    <t>Администрация городского округа Шуя</t>
  </si>
  <si>
    <t>Субвенция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</si>
  <si>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Субвенция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</si>
  <si>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Отдел культуры администрации городского округа Шуя</t>
  </si>
  <si>
    <t>Субсидия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</si>
  <si>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Субсидия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</si>
  <si>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Межбюджетный трансферт бюджетам городских округов, городских и сельских поселений Ивановской области для комплектования книжных фондов библиотек муниципальных образований</t>
  </si>
  <si>
    <t>Отдел образования администрации городского округа Шуя</t>
  </si>
  <si>
    <t>Субвенция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</si>
  <si>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Субсидия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</si>
  <si>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>Субсидия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</si>
  <si>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Субсидия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</si>
  <si>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</si>
  <si>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Отдел жилищно-коммунального хозяйства, транспорта, связи и благоустройства</t>
  </si>
  <si>
    <t>ИТОГО</t>
  </si>
  <si>
    <t>Субвенция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</si>
  <si>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 xml:space="preserve">Субвенция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на приобретение учебников и учебных пособий, средств обучения, игр, игрушек (за исключением расходов на содержание зданий и оплату коммунальных  услуг) </t>
  </si>
  <si>
    <t>Субвенция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</si>
  <si>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Субвенция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 учебников  и учебных пособий, средств обучения, игр, игрушек (за исключением расходов на содержание зданий и оплату коммунальных услуг)</t>
  </si>
  <si>
    <t>Субвенция бюджетам муниципальных  районов и городских округов на осуществление переданных органам местного 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</t>
  </si>
  <si>
    <t>Субвенция бюджетам муниципальных  районов и городских округов  на осуществление переданных государственных  полномочий по организации двухразового питания детей-сирот и  детей, находящихся в трудной жизненной ситуации, в лагерях  дневного пребывания</t>
  </si>
  <si>
    <t>Субвенция бюджетам городских округов и поселений, входящих в состав территорий муниципальных районов,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(федеральные  средства)</t>
  </si>
  <si>
    <t>Субвенция бюджетам муниципальных 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</si>
  <si>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Наименование </t>
  </si>
  <si>
    <t>Субсидия на проведение мероприятий в области жилищного хозяйства (текущее содержание и отопление незаселенного жилья)</t>
  </si>
  <si>
    <t>ООО «Управдом»</t>
  </si>
  <si>
    <t>Субсидия на капитальный ремонт государственного жилищного фонда субъектов Российской Федерации и муниципального жилищного фонда</t>
  </si>
  <si>
    <t>ШМУПОК и ТС</t>
  </si>
  <si>
    <t>ООО УК «Маяк»</t>
  </si>
  <si>
    <t>ООО «ВарГо»</t>
  </si>
  <si>
    <t>ТСЖ «Вихрева 70А»</t>
  </si>
  <si>
    <t>ООО «Партнер»</t>
  </si>
  <si>
    <t>Частное общеобразовательное учреждение «Школа имени святителя Тихона Задонского»</t>
  </si>
  <si>
    <t>Субсидия на осуществление полномочий городского округа Шуя в области образования</t>
  </si>
  <si>
    <t>ВСЕГО</t>
  </si>
  <si>
    <t>Доходы бюджета - всего
в том числе:</t>
  </si>
  <si>
    <t xml:space="preserve">Плата за выбросы загрязняющих веществ в атмосфреный воздух стационарными объектами
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</si>
  <si>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</si>
  <si>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о Российской Федерации о размещении заказов на поставки товаров, выполнение работ, оказание услуг для нужд городских округов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</si>
  <si>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</si>
  <si>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(1) Налогового кодекса Российской Федерации
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</si>
  <si>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</si>
  <si>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</si>
  <si>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Денежные взыскания (штрафы) за нарушение правил перевозки крупноггабаритных и тяжеловесных грузов по автомобильным дорогам общего пользования местного значения городских округов</t>
  </si>
  <si>
    <t>Плата за увеличение площади земельных участков,наход 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</si>
  <si>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</si>
  <si>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реформирвоанию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</si>
  <si>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</si>
  <si>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Субвенции бюджетам городских округов на проведение Всероссийской сельскохозяйственной переписи в 2016 году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</si>
  <si>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</si>
  <si>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(проценты за предоставление рассрочки по соответствующему платежу)</t>
  </si>
  <si>
    <t>04811625050010000140</t>
  </si>
  <si>
    <t>04811625050016000140</t>
  </si>
  <si>
    <t>14111608020010000140</t>
  </si>
  <si>
    <t>14111608020016000140</t>
  </si>
  <si>
    <t>16111633040040000140</t>
  </si>
  <si>
    <t>16111633040046000140</t>
  </si>
  <si>
    <t>18210102030014000110</t>
  </si>
  <si>
    <t>18210504010023000110</t>
  </si>
  <si>
    <t>18210504010024000110</t>
  </si>
  <si>
    <t>18210606032042200110</t>
  </si>
  <si>
    <t>18210701020011000110</t>
  </si>
  <si>
    <t>18210901020041000110</t>
  </si>
  <si>
    <t>18210904010022100110</t>
  </si>
  <si>
    <t>18211690040040000140</t>
  </si>
  <si>
    <t>18211690040046000140</t>
  </si>
  <si>
    <t>18811608010010000140</t>
  </si>
  <si>
    <t>18811608010016000140</t>
  </si>
  <si>
    <t>18811625073040000140</t>
  </si>
  <si>
    <t>18811625073046000140</t>
  </si>
  <si>
    <t>18811628000010000140</t>
  </si>
  <si>
    <t>18811628000016000140</t>
  </si>
  <si>
    <t>18811630013010000140</t>
  </si>
  <si>
    <t>18811630013016000140</t>
  </si>
  <si>
    <t>80011406312040000430</t>
  </si>
  <si>
    <t>80011705040040000180</t>
  </si>
  <si>
    <t>80311302994040000130</t>
  </si>
  <si>
    <t>80720201003040000151</t>
  </si>
  <si>
    <t>80720202088040002151</t>
  </si>
  <si>
    <t>80720202089040002151</t>
  </si>
  <si>
    <t>80720203121040000151</t>
  </si>
  <si>
    <t>81311690040040000140</t>
  </si>
  <si>
    <t>81511402043040002410</t>
  </si>
  <si>
    <t xml:space="preserve">  в том числе:
  источники внутреннего финансирования бюджета
    из них:</t>
  </si>
  <si>
    <t>Получение кредитов от кредитных организаций бюджетами городских округов в валюте Российской Федерации</t>
  </si>
  <si>
    <t xml:space="preserve">  источники внешнего финансирования бюджета
    из них:</t>
  </si>
  <si>
    <t xml:space="preserve">Изменение остатков средств (стр.710 + стр.720) </t>
  </si>
  <si>
    <t xml:space="preserve">  увеличение остатков средств</t>
  </si>
  <si>
    <t xml:space="preserve">  уменьшение остатков средств</t>
  </si>
  <si>
    <t xml:space="preserve">  увеличение остатков по внутренним расчетам (130800000, 130900000)</t>
  </si>
  <si>
    <t xml:space="preserve">  уменьшение остатков по внутренним расчетам (121100000, 121200000)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</si>
  <si>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</si>
  <si>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</si>
  <si>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</si>
  <si>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</si>
  <si>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продукции";</t>
  </si>
  <si>
    <t xml:space="preserve">  Денежные взыскания (штрафы) за нарушение лесного законодательства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</si>
  <si>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</si>
  <si>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</si>
  <si>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</si>
  <si>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</si>
  <si>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</si>
  <si>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</si>
  <si>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</si>
  <si>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</si>
  <si>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</si>
  <si>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</si>
  <si>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</si>
  <si>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</si>
  <si>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 xml:space="preserve">  Субвенции бюджетам бюджетной системы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</si>
  <si>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</si>
  <si>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городских округов на проведение Всероссийской сельскохозяйственной переписи в 2016 году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</si>
  <si>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</si>
  <si>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</si>
  <si>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</si>
  <si>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</si>
  <si>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</si>
  <si>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</si>
  <si>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</si>
  <si>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</si>
  <si>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</si>
  <si>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</si>
  <si>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</si>
  <si>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</si>
  <si>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</si>
  <si>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</si>
  <si>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</si>
  <si>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</si>
  <si>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</si>
  <si>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000 1 05 04000 02 0000 110</t>
  </si>
  <si>
    <t>000 1 05 04010 02 0000 110</t>
  </si>
  <si>
    <t>000 1 06 00000 00 0000 000</t>
  </si>
  <si>
    <t>000 1 06 01000 00 0000 110</t>
  </si>
  <si>
    <t>000 1 06 01020 04 0000 110</t>
  </si>
  <si>
    <t>000 1 06 06000 00 0000 110</t>
  </si>
  <si>
    <t>000 1 06 06030 00 0000 110</t>
  </si>
  <si>
    <t>000 1 06 06032 04 0000 110</t>
  </si>
  <si>
    <t>000 1 06 06040 00 0000 110</t>
  </si>
  <si>
    <t>000 1 06 06042 04 0000 110</t>
  </si>
  <si>
    <t>000 1 07 00000 00 0000 000</t>
  </si>
  <si>
    <t>000 1 07 01000 01 0000 110</t>
  </si>
  <si>
    <t>000 1 07 01020 01 0000 110</t>
  </si>
  <si>
    <t>000 1 08 00000 00 0000 000</t>
  </si>
  <si>
    <t>000 1 08 03000 01 0000 110</t>
  </si>
  <si>
    <t>000 1 08 03010 01 0000 110</t>
  </si>
  <si>
    <t>000 1 08 07000 01 0000 110</t>
  </si>
  <si>
    <t>000 1 08 07150 01 0000 110</t>
  </si>
  <si>
    <t>000 1 09 00000 00 0000 000</t>
  </si>
  <si>
    <t>000 1 09 01000 00 0000 110</t>
  </si>
  <si>
    <t>000 1 09 01020 04 0000 110</t>
  </si>
  <si>
    <t>000 1 09 04000 00 0000 110</t>
  </si>
  <si>
    <t>000 1 09 04010 02 0000 110</t>
  </si>
  <si>
    <t>000 1 09 04050 00 0000 110</t>
  </si>
  <si>
    <t>000 1 09 04052 04 0000 110</t>
  </si>
  <si>
    <t>000 1 09 06000 02 0000 110</t>
  </si>
  <si>
    <t>000 1 09 06010 02 0000 110</t>
  </si>
  <si>
    <t>000 1 11 00000 00 0000 000</t>
  </si>
  <si>
    <t>000 1 11 01000 00 0000 120</t>
  </si>
  <si>
    <t>000 1 11 01040 04 0000 120</t>
  </si>
  <si>
    <t>000 1 11 05000 00 0000 120</t>
  </si>
  <si>
    <t>000 1 11 05010 00 0000 120</t>
  </si>
  <si>
    <t>000 1 11 05012 04 0000 120</t>
  </si>
  <si>
    <t>000 1 11 05030 00 0000 120</t>
  </si>
  <si>
    <t>000 1 11 05034 04 0000 120</t>
  </si>
  <si>
    <t>000 1 11 07000 00 0000 120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</si>
  <si>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</si>
  <si>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</si>
  <si>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</si>
  <si>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</si>
  <si>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</si>
  <si>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</si>
  <si>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</si>
  <si>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</si>
  <si>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</si>
  <si>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</si>
  <si>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</si>
  <si>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</si>
  <si>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000 1 13 02000 00 0000 130</t>
  </si>
  <si>
    <t>000 1 13 02990 00 0000 130</t>
  </si>
  <si>
    <t>000 1 13 02994 04 0000 130</t>
  </si>
  <si>
    <t>000 1 14 00000 00 0000 000</t>
  </si>
  <si>
    <t>000 1 14 02000 00 0000 000</t>
  </si>
  <si>
    <t>000 1 14 02040 04 0000 410</t>
  </si>
  <si>
    <t>000 1 14 02043 04 0000 410</t>
  </si>
  <si>
    <t>000 1 14 06000 00 0000 430</t>
  </si>
  <si>
    <t>000 1 14 06010 00 0000 430</t>
  </si>
  <si>
    <t>000 1 14 06012 04 0000 430</t>
  </si>
  <si>
    <t>000 1 14 06020 00 0000 430</t>
  </si>
  <si>
    <t>000 1 14 06024 04 0000 430</t>
  </si>
  <si>
    <t>000 1 14 06300 00 0000 430</t>
  </si>
  <si>
    <t>000 1 14 06310 00 0000 430</t>
  </si>
  <si>
    <t>000 1 14 06312 04 0000 430</t>
  </si>
  <si>
    <t>000 1 16 00000 00 0000 000</t>
  </si>
  <si>
    <t>000 1 16 03000 00 0000 140</t>
  </si>
  <si>
    <t>000 1 16 03010 01 0000 140</t>
  </si>
  <si>
    <t>000 1 16 03030 01 0000 140</t>
  </si>
  <si>
    <t>000 1 16 06000 01 0000 140</t>
  </si>
  <si>
    <t>000 1 16 08000 01 0000 140</t>
  </si>
  <si>
    <t>000 1 16 08010 01 0000 140</t>
  </si>
  <si>
    <t>000 1 16 08020 01 0000 140</t>
  </si>
  <si>
    <t>000 1 16 21000 00 0000 140</t>
  </si>
  <si>
    <t>000 1 16 21040 04 0000 140</t>
  </si>
  <si>
    <t>000 1 16 25000 00 0000 140</t>
  </si>
  <si>
    <t>000 1 16 25030 01 0000 140</t>
  </si>
  <si>
    <t>000 1 16 25050 01 0000 140</t>
  </si>
  <si>
    <t>000 1 16 25060 01 0000 140</t>
  </si>
  <si>
    <t>000 1 16 25060 01 6000 140</t>
  </si>
  <si>
    <t>000 1 16 25070 00 0000 140</t>
  </si>
  <si>
    <t>000 1 16 25073 04 0000 140</t>
  </si>
  <si>
    <t>000 1 16 28000 01 0000 140</t>
  </si>
  <si>
    <t>000 1 16 30000 01 0000 140</t>
  </si>
  <si>
    <t>000 1 16 30010 01 0000 140</t>
  </si>
  <si>
    <t>000 1 16 30013 01 0000 140</t>
  </si>
  <si>
    <t>000 1 16 33000 00 0000 140</t>
  </si>
  <si>
    <t>000 1 16 33040 04 0000 140</t>
  </si>
  <si>
    <t>000 1 16 43000 01 0000 140</t>
  </si>
  <si>
    <t>000 1 16 51000 02 0000 140</t>
  </si>
  <si>
    <t>000 1 16 51020 02 0000 140</t>
  </si>
  <si>
    <t>000 1 16 90000 00 0000 140</t>
  </si>
  <si>
    <t>000 1 16 90040 04 0000 140</t>
  </si>
  <si>
    <t>000 1 17 00000 00 0000 000</t>
  </si>
  <si>
    <t>000 1 17 05000 00 0000 180</t>
  </si>
  <si>
    <t>000 1 17 05040 04 0000 180</t>
  </si>
  <si>
    <t>000 2 00 00000 00 0000 000</t>
  </si>
  <si>
    <t>000 2 02 00000 00 0000 000</t>
  </si>
  <si>
    <t>000 2 02 01000 00 0000 151</t>
  </si>
  <si>
    <t>000 2 02 01001 00 0000 151</t>
  </si>
  <si>
    <t>000 2 02 01001 04 0000 151</t>
  </si>
  <si>
    <t>000 2 02 01003 00 0000 151</t>
  </si>
  <si>
    <t>000 2 02 01003 04 0000 151</t>
  </si>
  <si>
    <t>000 2 02 02000 00 0000 151</t>
  </si>
  <si>
    <t>000 2 02 02051 00 0000 151</t>
  </si>
  <si>
    <t>000 2 02 02051 04 0000 151</t>
  </si>
  <si>
    <t>000 2 02 02088 00 0000 151</t>
  </si>
  <si>
    <t>000 2 02 02088 04 0000 151</t>
  </si>
  <si>
    <t>000 2 02 02089 00 0000 151</t>
  </si>
  <si>
    <t>000 2 02 02089 04 0000 151</t>
  </si>
  <si>
    <t>000 2 02 02999 00 0000 151</t>
  </si>
  <si>
    <t>000 2 02 02999 04 0000 151</t>
  </si>
  <si>
    <t>000 2 02 03000 00 0000 151</t>
  </si>
  <si>
    <t>000 2 02 03007 00 0000 151</t>
  </si>
  <si>
    <t>000 2 02 03007 04 0000 151</t>
  </si>
  <si>
    <t>000 2 02 03024 00 0000 151</t>
  </si>
  <si>
    <t>000 2 02 03024 04 0000 151</t>
  </si>
  <si>
    <t>000 2 02 03119 00 0000 151</t>
  </si>
  <si>
    <t>000 2 02 03119 04 0000 151</t>
  </si>
  <si>
    <t>000 2 02 03121 00 0000 151</t>
  </si>
  <si>
    <t>000 2 02 03121 04 0000 151</t>
  </si>
  <si>
    <t>000 2 02 03999 00 0000 151</t>
  </si>
  <si>
    <t>000 2 02 03999 04 0000 151</t>
  </si>
  <si>
    <t>000 2 02 04000 00 0000 151</t>
  </si>
  <si>
    <t>000 2 02 04025 00 0000 151</t>
  </si>
  <si>
    <t>000 2 02 04025 04 0000 151</t>
  </si>
  <si>
    <t>000 2 19 00000 00 0000 000</t>
  </si>
  <si>
    <t>000 2 19 04000 04 0000 151</t>
  </si>
  <si>
    <t xml:space="preserve">    Администрация городского округа Шуя</t>
  </si>
  <si>
    <t>0000000000</t>
  </si>
  <si>
    <t xml:space="preserve">          Обеспечение деятельности Главы городского округа Шуя</t>
  </si>
  <si>
    <t>0710100010</t>
  </si>
  <si>
    <t xml:space="preserve">            Фонд оплаты труда государственных (муниципальных) органов</t>
  </si>
  <si>
    <t xml:space="preserve">            Взносы по обязательному социальному страхованию на выплаты  денежного  содержания и иные  выплаты работникам государственных (муниципальных) органов</t>
  </si>
  <si>
    <t>129</t>
  </si>
  <si>
    <t xml:space="preserve">          Осуществление полномочий по созданию и организации деятельности комиссий по делам несовершеннолетних и защите их прав</t>
  </si>
  <si>
    <t>0550180360</t>
  </si>
  <si>
    <t xml:space="preserve">            Иные выплаты персоналу государственных (муниципальных) органов , за исключением фонда оплаты труда</t>
  </si>
  <si>
    <t xml:space="preserve">            Прочая закупка товаров, работ и услуг для обеспечения государственных (муниципальных) нужд</t>
  </si>
  <si>
    <t xml:space="preserve">          Выполнение функций органов местного самоуправления городского округа Шуя по обеспечению деятельности органов местного самоуправления</t>
  </si>
  <si>
    <t>0710100050</t>
  </si>
  <si>
    <t xml:space="preserve">            Пособия, компенсации и иные социальные выплаты гражданам, кроме публичных нормативных обязательств</t>
  </si>
  <si>
    <t xml:space="preserve">            Уплата налога на имущество организаций и земельного налога</t>
  </si>
  <si>
    <t xml:space="preserve">            Уплата иных платежей</t>
  </si>
  <si>
    <t>853</t>
  </si>
  <si>
    <t xml:space="preserve">         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</si>
  <si>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0550151200</t>
  </si>
  <si>
    <t xml:space="preserve">        Резервные  фонды</t>
  </si>
  <si>
    <t>0111</t>
  </si>
  <si>
    <t xml:space="preserve">          Формирование и использование резервного фонда Администрации городского округа Шуя</t>
  </si>
  <si>
    <t>0130120020</t>
  </si>
  <si>
    <t xml:space="preserve">            Резервные средства</t>
  </si>
  <si>
    <t>870</t>
  </si>
  <si>
    <t xml:space="preserve">          Исполнение судебных актов по искам к городскому округу Шуя  о взыскании денежных средств за счёт средств казны муниципального образования</t>
  </si>
  <si>
    <t>0000000870</t>
  </si>
  <si>
    <t xml:space="preserve">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</si>
  <si>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 xml:space="preserve">          Проведение судебной экономической экспертизы по определению Арбитражного суда</t>
  </si>
  <si>
    <t>0000000950</t>
  </si>
  <si>
    <t xml:space="preserve">          Выполнение функций органами местного самоуправления  по ежегодному поощрению личного состава спасательных подразделений, граждан, работников муниципальных учреждений и организаций, внесших значительный вклад в дело обеспечения безопасности на воде г.о. Шуя</t>
  </si>
  <si>
    <t>0530100050</t>
  </si>
  <si>
    <t xml:space="preserve">          Выполнение функций органами местного самоуправления  по организации и проведению ежегодного конкурса среди владельцев жилых домов «Безопасное жилье», ежегодному  поощрению лиц личного состава пожарных подразделений, граждан, работников муниципальных учреждений и организаций, внесших значительный вклад в дело укрепления пожарной безопасности городского округа</t>
  </si>
  <si>
    <t>0540100050</t>
  </si>
  <si>
    <t xml:space="preserve">            Премии и гранты</t>
  </si>
  <si>
    <t xml:space="preserve">          Выполнение функций органов местного самоуправления городского округа Шуя по   стимулированию граждан, предоставляющих достоверную информацию о  подготавливаемых и  совершенных преступлениях</t>
  </si>
  <si>
    <t>0550100050</t>
  </si>
  <si>
    <t xml:space="preserve">          Осуществление отдельных государственных  полномочий в сфере административных правонарушений</t>
  </si>
  <si>
    <t>0550180350</t>
  </si>
  <si>
    <t xml:space="preserve">          Комплексное эксплуатационно-техническое обслуживание, содержание и ремонт закрепленного муниципального имущества – зданий,  инженерно-технических сетей, коммуникаций и оборудования, санитарное содержание внутри зданий и  прилегающей территории, транспортное обеспечение деятельности  органов местного  самоуправления</t>
  </si>
  <si>
    <t>0710100820</t>
  </si>
  <si>
    <t xml:space="preserve">            Субсидия бюджетным учреждениям на иные цели</t>
  </si>
  <si>
    <t xml:space="preserve">          Проведение Всероссийской сельскохозяйственной переписи в 2016 году</t>
  </si>
  <si>
    <t>0710253910</t>
  </si>
  <si>
    <t xml:space="preserve">          Субсидирование  социально ориентированных некоммерческих  организаций</t>
  </si>
  <si>
    <t>0720160030</t>
  </si>
  <si>
    <t xml:space="preserve">            Субсидии некоммерческим организациям (за исключением государственных (муниципальных) учреждений)</t>
  </si>
  <si>
    <t xml:space="preserve">          Оптимизация административных процедур при предоставлении государственных и муниципальных услуг на базе МАУ городского округа Шуя «МФЦ»</t>
  </si>
  <si>
    <t>0750100830</t>
  </si>
  <si>
    <t xml:space="preserve">            Субсидии автономным учреждениям  на финансовое обеспечение государственного (муниципального ) задания на оказание государственных (муниципальных) услуг (выполнение работ)</t>
  </si>
  <si>
    <t xml:space="preserve">          Выполнение функций органов местного самоуправления городского округа Шуя по развитию территориального общественного самоуправления в городском округе Шуя</t>
  </si>
  <si>
    <t>0760100050</t>
  </si>
  <si>
    <t xml:space="preserve">          Выполнение функций органов местного самоуправления городского округа Шуя по организации культурно-массовых и развивающих мероприятий для населения городского округа Шуя</t>
  </si>
  <si>
    <t>0770100050</t>
  </si>
  <si>
    <t xml:space="preserve">            Приобретение товаров, работ, услуг в пользу граждан в целях их социального обеспечения</t>
  </si>
  <si>
    <t xml:space="preserve">            Уплата прочих налогов, сборов</t>
  </si>
  <si>
    <t xml:space="preserve">          Обеспечение доступа к архивным документам (копиям) и справочно-поисковым средствам к ним, оказание информационных услуг на основе архивных документов</t>
  </si>
  <si>
    <t>0780100840</t>
  </si>
  <si>
    <t xml:space="preserve">            Субсидии бюджетным учреждениям на фианансовое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</si>
  <si>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Выполнение функций органов местного самоуправления городского округа Шуя   по формированию, распоряжению и управлению земельными участками, являющимися собственностью городского округа Шуя</t>
  </si>
  <si>
    <t>0790100050</t>
  </si>
  <si>
    <t xml:space="preserve">          Выполнение функций органов местного самоуправления городского округа Шуя   по формированию, распоряжению и управлению имуществом, являющимися собственностью городского округа Шуя</t>
  </si>
  <si>
    <t>07А0100050</t>
  </si>
  <si>
    <t xml:space="preserve">            Специальные расходы</t>
  </si>
  <si>
    <t xml:space="preserve">          Содержание объектов благоустройства и озеленения</t>
  </si>
  <si>
    <t>0450100450</t>
  </si>
  <si>
    <t xml:space="preserve">          Снос аварийных деревьев</t>
  </si>
  <si>
    <t>0450100480</t>
  </si>
  <si>
    <t xml:space="preserve">          Содержание аварийно-спасательного формирования городского округа Шуя</t>
  </si>
  <si>
    <t>0510100690</t>
  </si>
  <si>
    <t xml:space="preserve">          Создание методической базы (приобретение учебных пособий: средств защиты, первичных средств пожаротушения, приборов РХН)</t>
  </si>
  <si>
    <t>0520100710</t>
  </si>
  <si>
    <t xml:space="preserve">          Приобретение технических средств для спасения людей на воде, изготовление наглядной агитации: баннеры, плакаты, информационные и запрещающие знаки</t>
  </si>
  <si>
    <t>0530100720</t>
  </si>
  <si>
    <t xml:space="preserve">          Приобретение учебной литературы, пособий,  технических средств обучения,  изготовление наглядной агитации: буклеты, плакаты, рекламные щиты</t>
  </si>
  <si>
    <t>0540100730</t>
  </si>
  <si>
    <t xml:space="preserve">          Поддержание в работоспособности системы видеонаблюдения</t>
  </si>
  <si>
    <t>0550100750</t>
  </si>
  <si>
    <t>807</t>
  </si>
  <si>
    <t>Наименование показателя</t>
  </si>
  <si>
    <t>Код дохода по бюджетной классификации</t>
  </si>
  <si>
    <t>Исполнено</t>
  </si>
  <si>
    <t>x</t>
  </si>
  <si>
    <t>Денежные взыскания (штрафы) за нарушение законодательства об охране и использовании животного мира</t>
  </si>
  <si>
    <t>04111625030010000140</t>
  </si>
  <si>
    <t>04811201010010000120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</si>
  <si>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</si>
  <si>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</si>
  <si>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</si>
  <si>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</si>
  <si>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выбросы загрязняющих веществ в водные объекты</t>
  </si>
  <si>
    <t>04811201030010000120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</si>
  <si>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</si>
  <si>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</si>
  <si>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</si>
  <si>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04811201040010000120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</si>
  <si>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</si>
  <si>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</si>
  <si>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</si>
  <si>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</si>
  <si>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</si>
  <si>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</si>
  <si>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</si>
  <si>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</si>
  <si>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</si>
  <si>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</si>
  <si>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10611690040040000140</t>
  </si>
  <si>
    <t>10611690040046000140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</si>
  <si>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спирта,алкагольной спиртосодержащей продукции</t>
  </si>
  <si>
    <t>14111608010010000140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</si>
  <si>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</si>
  <si>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</si>
  <si>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14111625050010000140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</si>
  <si>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</si>
  <si>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</si>
  <si>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</si>
  <si>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14111628000016000140</t>
  </si>
  <si>
    <t>14111690040040000140</t>
  </si>
  <si>
    <t>14111690040046000140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</si>
  <si>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</si>
  <si>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17711643000010000140</t>
  </si>
  <si>
    <t>17711643000016000140</t>
  </si>
  <si>
    <t>17711690040040000140</t>
  </si>
  <si>
    <t>17711690040047000140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</si>
  <si>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</si>
  <si>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</si>
  <si>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</si>
  <si>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</si>
  <si>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</t>
  </si>
  <si>
    <t>18210102010012100110</t>
  </si>
  <si>
    <t>18210102010013000110</t>
  </si>
  <si>
    <t>18210102010014000110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</si>
  <si>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</si>
  <si>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</si>
  <si>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</si>
  <si>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</si>
  <si>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</si>
  <si>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</si>
  <si>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</si>
  <si>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</si>
  <si>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</si>
  <si>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</si>
  <si>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</si>
  <si>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</si>
  <si>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18210102040010000110</t>
  </si>
  <si>
    <t>18210102040011000110</t>
  </si>
  <si>
    <t>Единый налог на вмененный доход для отдельных видов деятельности</t>
  </si>
  <si>
    <t>18210502010020000110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</si>
  <si>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</si>
  <si>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</si>
  <si>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</si>
  <si>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</si>
  <si>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</si>
  <si>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</si>
  <si>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Единый налог на вмененный доход для отдельных видов деятельности (за налоговые периоды,истекшие до 1 января 2011 года)</t>
  </si>
  <si>
    <t>18210502020021000110</t>
  </si>
  <si>
    <t>18210502020022100110</t>
  </si>
  <si>
    <t>18210502020024000110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</si>
  <si>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</si>
  <si>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18210504010020000110</t>
  </si>
  <si>
    <t>Налог, взимаемый в связи с применением патентной системы налообложения,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</si>
  <si>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</si>
  <si>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</si>
  <si>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</si>
  <si>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</si>
  <si>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</si>
  <si>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</si>
  <si>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</si>
  <si>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</si>
  <si>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</si>
  <si>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</si>
  <si>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</si>
  <si>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</si>
  <si>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</si>
  <si>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18210606042040000110</t>
  </si>
  <si>
    <t>18210606042041000110</t>
  </si>
  <si>
    <t>18210606042042100110</t>
  </si>
  <si>
    <t>18210606042043000110</t>
  </si>
  <si>
    <t>18210606042044000110</t>
  </si>
  <si>
    <t>Налог на добычу общераспространенных полезных ископаемых</t>
  </si>
  <si>
    <t>18210701020010000110</t>
  </si>
  <si>
    <t>18210701020012100110</t>
  </si>
  <si>
    <t>18210701020013000110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</si>
  <si>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</si>
  <si>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</si>
  <si>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</si>
  <si>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18210803010011000110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</si>
  <si>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</si>
  <si>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18210901020040000110</t>
  </si>
  <si>
    <t>18210901020042100110</t>
  </si>
  <si>
    <t>Налог на имущество предприятий</t>
  </si>
  <si>
    <t>18210904010020000110</t>
  </si>
  <si>
    <t>18210904010021000110</t>
  </si>
  <si>
    <t>Земельный налог (по обязательствам, возникшим до 1 января 2006 года), мобилизуемый на территориях городских округов</t>
  </si>
  <si>
    <t>18210904052040000110</t>
  </si>
  <si>
    <t>18210904052042100110</t>
  </si>
  <si>
    <t>Налог с продаж</t>
  </si>
  <si>
    <t>18210906010020000110</t>
  </si>
  <si>
    <t>18210906010022100110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</si>
  <si>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</si>
  <si>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18211603010010000140</t>
  </si>
  <si>
    <t>Денежные взыскания (штрафы) за нарушение законодательства о налогах и сборах, предусмотренные статьями 116, 118, 119,1, пунктами  1 и 2 статьи 120, статьями 125, 126,128, 129, 129.1, 132, 133, 134, 135, 135,1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</si>
  <si>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</si>
  <si>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</si>
  <si>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</si>
  <si>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</si>
  <si>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</si>
  <si>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</si>
  <si>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18211606000016000140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</si>
  <si>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</si>
  <si>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18811608020010000140</t>
  </si>
  <si>
    <t>Денежные взыскания (штрафы) за административные правонарушения в обалсти государственного регулирования производства и оборота табачной продукции</t>
  </si>
  <si>
    <t>18811608020016000140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</si>
  <si>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</si>
  <si>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18811621040040000140</t>
  </si>
  <si>
    <t>18811621040046000140</t>
  </si>
  <si>
    <t>18811643000010000140</t>
  </si>
  <si>
    <t>18811643000016000140</t>
  </si>
  <si>
    <t>18811690040040000140</t>
  </si>
  <si>
    <t>Прочие поступления от денежных взысканий  (штрафов) и иных сумм в возмещение ущерба, зачисляемые в бюджеты городских округов</t>
  </si>
  <si>
    <t>18811690040046000140</t>
  </si>
  <si>
    <t>Денежные взыскания (штрафы) за нарушение земельного законодательства</t>
  </si>
  <si>
    <t>32111625060010000140</t>
  </si>
  <si>
    <t>32111625060016000140</t>
  </si>
  <si>
    <t>41511690040040000140</t>
  </si>
  <si>
    <t>41511690040046000140</t>
  </si>
  <si>
    <t>Государственная пошлина за выдачу разрешения на установку рекламной конструкции</t>
  </si>
  <si>
    <t>80010807150010000110</t>
  </si>
  <si>
    <t>80010807150014000110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</si>
  <si>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</si>
  <si>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80011105012040000120</t>
  </si>
  <si>
    <t>Прочие доходы от компенсации затрат бюджетов городских округов</t>
  </si>
  <si>
    <t>80011302994040000130</t>
  </si>
  <si>
    <t>Доходы от реализации иного имущества, находящегося в собственности городских округов (за исключением имущества мунициплаьных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</si>
  <si>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</si>
  <si>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</si>
  <si>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80011402043040001410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</si>
  <si>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</si>
  <si>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80011406012040000430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</si>
  <si>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</si>
  <si>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80011406024040000430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</si>
  <si>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</si>
  <si>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80011651020020000140</t>
  </si>
  <si>
    <t>80011690040040000140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</si>
  <si>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</si>
  <si>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</si>
  <si>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80720201001040000151</t>
  </si>
  <si>
    <t>Субсидии бюджетам городских округов на реализацию федеральных целевых программ</t>
  </si>
  <si>
    <t>80720202051040000151</t>
  </si>
  <si>
    <t>Прочие субсидии бюджетам городских округов</t>
  </si>
  <si>
    <t>80720202999040000151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</si>
  <si>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</si>
  <si>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80720203007040000151</t>
  </si>
  <si>
    <t>Субвенции бюджетам городских округов на выполнение передаваемых полномочий субъектов Российской Федерации</t>
  </si>
  <si>
    <t>80720203024040000151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</si>
  <si>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</si>
  <si>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80720203119040000151</t>
  </si>
  <si>
    <t>прочие субвенции бюджетам городских округов</t>
  </si>
  <si>
    <t>80720203999040000151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</si>
  <si>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</si>
  <si>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80720204025040000151</t>
  </si>
  <si>
    <t>Возврат остатков субсидий ,субвенций и иных межбюджетных трансфертов,имеющих целевое назначение,прошлых лет из бюджетов городских округов</t>
  </si>
  <si>
    <t>80721904000040000151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</si>
  <si>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 и автономных учреждений, а также имущества муниципальных унитарных предприятий, в том числе казенных)</t>
  </si>
  <si>
    <t>81411109044040000120</t>
  </si>
  <si>
    <t>81411690040040000140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</si>
  <si>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</si>
  <si>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81511101040040000120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</si>
  <si>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</si>
  <si>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81511105034040000120</t>
  </si>
  <si>
    <t>81511105034040001120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</si>
  <si>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</si>
  <si>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81511107014040000120</t>
  </si>
  <si>
    <t>81511402043040000410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</si>
  <si>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</si>
  <si>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81511402043040001410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</si>
  <si>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учрежедний, а также имущества муниципальных унитарных предприятий, в том числе казенных) в части реализации основных средств по указанному имуществу (Пени за каждый день просрочки по соответствующему платежу)</t>
  </si>
  <si>
    <t>81511402043040003410</t>
  </si>
  <si>
    <t>Источники финансирования дефицита бюджета - всего</t>
  </si>
  <si>
    <t>80701020000040000810</t>
  </si>
  <si>
    <t>81501060100040000630</t>
  </si>
  <si>
    <t>Увеличение прочих остатков денежных средств бюджетов городских округов</t>
  </si>
  <si>
    <t>80701050201040000510</t>
  </si>
  <si>
    <t>Уменьшение прочих остатков денежных средств бюджетов городских округов</t>
  </si>
  <si>
    <t>80701050201040000610</t>
  </si>
  <si>
    <t>Изменение остатков по внутренним расчетам (стр. 823 + стр. 824)</t>
  </si>
  <si>
    <t>800</t>
  </si>
  <si>
    <t>(руб.)</t>
  </si>
  <si>
    <t>% исполнения</t>
  </si>
  <si>
    <t xml:space="preserve"> Наименование показателя</t>
  </si>
  <si>
    <t>Утвержденные бюджетные назначения</t>
  </si>
  <si>
    <t>в том числе:</t>
  </si>
  <si>
    <t>-</t>
  </si>
  <si>
    <t>Доходы бюджета - всего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</si>
  <si>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</si>
  <si>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</si>
  <si>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</si>
  <si>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</si>
  <si>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</si>
  <si>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</si>
  <si>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</si>
  <si>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</si>
  <si>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</si>
  <si>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</si>
  <si>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</si>
  <si>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</si>
  <si>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</si>
  <si>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</si>
  <si>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</si>
  <si>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</si>
  <si>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</si>
  <si>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</si>
  <si>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</si>
  <si>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</si>
  <si>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</si>
  <si>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</si>
  <si>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</si>
  <si>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</si>
  <si>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</si>
  <si>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</si>
  <si>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</si>
  <si>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</si>
  <si>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Налог на добычу общераспространенных полезных ископаемых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</si>
  <si>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</si>
  <si>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</si>
  <si>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</si>
  <si>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</si>
  <si>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</si>
  <si>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</si>
  <si>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 на прибыль организаций, зачислявшийся до 1 января 2005 года в местные бюджеты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</si>
  <si>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</si>
  <si>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  Налоги на имущество</t>
  </si>
  <si>
    <t xml:space="preserve">  Налог на имущество предприятий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</si>
  <si>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</si>
  <si>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</si>
  <si>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</si>
  <si>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</si>
  <si>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</si>
  <si>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</si>
  <si>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</si>
  <si>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</si>
  <si>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</si>
  <si>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</si>
  <si>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</si>
  <si>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</si>
  <si>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</si>
  <si>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</si>
  <si>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</si>
  <si>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</si>
  <si>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</si>
  <si>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</si>
  <si>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</si>
  <si>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</si>
  <si>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</si>
  <si>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</si>
  <si>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</si>
  <si>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</si>
  <si>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</si>
  <si>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</si>
  <si>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</si>
  <si>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</si>
  <si>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</si>
  <si>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</si>
  <si>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</si>
  <si>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</si>
  <si>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</si>
  <si>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</si>
  <si>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</si>
  <si>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</si>
  <si>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</si>
  <si>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</si>
  <si>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</si>
  <si>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</si>
  <si>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</si>
  <si>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</si>
  <si>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</si>
  <si>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</si>
  <si>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</si>
  <si>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</si>
  <si>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</si>
  <si>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</si>
  <si>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</si>
  <si>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</si>
  <si>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</si>
  <si>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</si>
  <si>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</si>
  <si>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</si>
  <si>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</si>
  <si>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</si>
  <si>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</si>
  <si>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</si>
  <si>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</si>
  <si>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</si>
  <si>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</si>
  <si>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</si>
  <si>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</si>
  <si>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</si>
  <si>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</si>
  <si>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реализацию федеральных целевых программ</t>
  </si>
  <si>
    <t xml:space="preserve">  Субсидии бюджетам городских округов на реализацию федеральных целевых программ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</si>
  <si>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</si>
  <si>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</si>
  <si>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</si>
  <si>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</si>
  <si>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</si>
  <si>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</si>
  <si>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</si>
  <si>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</si>
  <si>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Прочие субвенции</t>
  </si>
  <si>
    <t xml:space="preserve">  Прочие субвенции бюджетам городских округов</t>
  </si>
  <si>
    <t xml:space="preserve">  Иные межбюджетные трансферты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</si>
  <si>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</si>
  <si>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</si>
  <si>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</si>
  <si>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</si>
  <si>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</si>
  <si>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Наименование расходов</t>
  </si>
  <si>
    <t>Код главного распорядителя бюджетных средств</t>
  </si>
  <si>
    <t>Раздел, подраздел</t>
  </si>
  <si>
    <t>Целевая статья</t>
  </si>
  <si>
    <t>Вид расходов</t>
  </si>
  <si>
    <t>0000</t>
  </si>
  <si>
    <t>000</t>
  </si>
  <si>
    <t>0100</t>
  </si>
  <si>
    <t>0102</t>
  </si>
  <si>
    <t>121</t>
  </si>
  <si>
    <t>0104</t>
  </si>
  <si>
    <t>122</t>
  </si>
  <si>
    <t>244</t>
  </si>
  <si>
    <t>851</t>
  </si>
  <si>
    <t>0105</t>
  </si>
  <si>
    <t>880</t>
  </si>
  <si>
    <t>0113</t>
  </si>
  <si>
    <t>831</t>
  </si>
  <si>
    <t>350</t>
  </si>
  <si>
    <t>611</t>
  </si>
  <si>
    <t>612</t>
  </si>
  <si>
    <t>630</t>
  </si>
  <si>
    <t>621</t>
  </si>
  <si>
    <t>323</t>
  </si>
  <si>
    <t>852</t>
  </si>
  <si>
    <t>0300</t>
  </si>
  <si>
    <t>0309</t>
  </si>
  <si>
    <t>0400</t>
  </si>
  <si>
    <t>0412</t>
  </si>
  <si>
    <t>810</t>
  </si>
  <si>
    <t>0700</t>
  </si>
  <si>
    <t>0705</t>
  </si>
  <si>
    <t>0707</t>
  </si>
  <si>
    <t>340</t>
  </si>
  <si>
    <t>1000</t>
  </si>
  <si>
    <t>1001</t>
  </si>
  <si>
    <t>321</t>
  </si>
  <si>
    <t>1100</t>
  </si>
  <si>
    <t>1102</t>
  </si>
  <si>
    <t>123</t>
  </si>
  <si>
    <t>622</t>
  </si>
  <si>
    <t>1200</t>
  </si>
  <si>
    <t>1201</t>
  </si>
  <si>
    <t>1300</t>
  </si>
  <si>
    <t>1301</t>
  </si>
  <si>
    <t>730</t>
  </si>
  <si>
    <t>803</t>
  </si>
  <si>
    <t>0103</t>
  </si>
  <si>
    <t>804</t>
  </si>
  <si>
    <t>0106</t>
  </si>
  <si>
    <t>812</t>
  </si>
  <si>
    <t>0702</t>
  </si>
  <si>
    <t>0800</t>
  </si>
  <si>
    <t>0801</t>
  </si>
  <si>
    <t>813</t>
  </si>
  <si>
    <t>0701</t>
  </si>
  <si>
    <t>0709</t>
  </si>
  <si>
    <t>1004</t>
  </si>
  <si>
    <t>814</t>
  </si>
  <si>
    <t>0405</t>
  </si>
  <si>
    <t>0409</t>
  </si>
  <si>
    <t>414</t>
  </si>
  <si>
    <t>0500</t>
  </si>
  <si>
    <t>0501</t>
  </si>
  <si>
    <t>464</t>
  </si>
  <si>
    <t>0503</t>
  </si>
  <si>
    <t>1003</t>
  </si>
  <si>
    <t>322</t>
  </si>
  <si>
    <t>412</t>
  </si>
  <si>
    <t xml:space="preserve">Приложение № 1                                                                      к решению Думы городского округа Шуя "Об исполнении бюджета городского округа Шуя за 2016 год" от                                     2017 г. № </t>
  </si>
  <si>
    <t xml:space="preserve">Приложение № 2                                                                                   к решению Думы городского округа Шуя "Об исполнении бюджета городского округа Шуя за 2016 год" от                                     2017 г. № </t>
  </si>
  <si>
    <t xml:space="preserve">Приложение № 3                                                                                   к решению Думы городского округа Шуя "Об исполнении бюджета городского округа Шуя за 2016 год" от                                     2017 г. № </t>
  </si>
  <si>
    <t xml:space="preserve">Приложение № 4                                                                     к решению Думы городского округа Шуя "Об исполнении бюджета  городского округа Шуя за 2016 год" от                                     2017 г. № </t>
  </si>
  <si>
    <t xml:space="preserve">Расходы бюджета за 2016 год по ведомственной структуре расходов бюджета городского округа </t>
  </si>
  <si>
    <t xml:space="preserve">Расходы бюджета за 2016 год по разделам  и подразделам классификации расходов бюджета </t>
  </si>
  <si>
    <t xml:space="preserve">Приложение № 5                                                                      к решению Думы городского округа Шуя "Об исполнении бюджета  городского округа Шуя за 2016 год " от                                     2017 г. № </t>
  </si>
  <si>
    <t xml:space="preserve">Источники финансирования дефицита бюджета за 2016 год по кодам классификации источников финансирования дефицита бюджета </t>
  </si>
  <si>
    <t xml:space="preserve">Приложение № 6                                                                        к решению Думы городского округа Шуя "Об исполнении бюджета городского округа Шуя за 2016 год " от                                     2017 г. № </t>
  </si>
  <si>
    <t xml:space="preserve">Приложение № 7                                                                      к решению Думы городского округа Шуя "Об исполнении бюджета  городского округа Шуя за 2016 год " от                                     2017 г. № </t>
  </si>
  <si>
    <t xml:space="preserve">Приложение № 8                                                                        к решению Думы городского округа Шуя "Об исполнении бюджета городского округа Шуя за 2016 год " от                                     2017 г. № </t>
  </si>
  <si>
    <t xml:space="preserve">Приложение № 9                                                                        к решению Думы городского округа Шуя "Об исполнении бюджета городского округа Шуя за 2016 год " от                                     2017 г. № </t>
  </si>
  <si>
    <t xml:space="preserve">Приложение № 10                                                                        к решению Думы городского округа Шуя "Об исполнении бюджета городского округа Шуя за 2016 год " от                                     2017 г. № </t>
  </si>
  <si>
    <t>Наименование объекта</t>
  </si>
  <si>
    <t xml:space="preserve">Приложение № 11                                                                        к решению Думы городского округа Шуя "Об исполнении бюджета  городского округа Шуя за 2016 год " от                                     2017 г. № </t>
  </si>
  <si>
    <t xml:space="preserve">Приложение № 12                                                                        к решению Думы городского округа Шуя "Об исполнении бюджета городского округа Шуя за 2016 год " от                                     2017 г. № </t>
  </si>
  <si>
    <t xml:space="preserve">Распределение  субсидий,  субвенций и межбюджетных трансфертов за 2016 год по главным распорядителям средств бюджета городского округа Шуя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</si>
</sst>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"/>
    <numFmt numFmtId="169" formatCode="#,##0.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4" fillId="0" borderId="2">
      <alignment horizontal="left" wrapText="1"/>
      <protection/>
    </xf>
    <xf numFmtId="0" fontId="4" fillId="0" borderId="3">
      <alignment horizontal="left" wrapText="1" indent="2"/>
      <protection/>
    </xf>
    <xf numFmtId="0" fontId="4" fillId="0" borderId="4">
      <alignment horizontal="center" vertical="center" shrinkToFit="1"/>
      <protection/>
    </xf>
    <xf numFmtId="0" fontId="4" fillId="0" borderId="5">
      <alignment horizontal="center" vertical="center" shrinkToFit="1"/>
      <protection/>
    </xf>
    <xf numFmtId="49" fontId="4" fillId="0" borderId="6">
      <alignment horizontal="center" vertical="center"/>
      <protection/>
    </xf>
    <xf numFmtId="49" fontId="4" fillId="0" borderId="7">
      <alignment horizontal="center" vertical="center"/>
      <protection/>
    </xf>
    <xf numFmtId="164" fontId="4" fillId="0" borderId="7">
      <alignment horizontal="right" vertical="center" shrinkToFit="1"/>
      <protection/>
    </xf>
    <xf numFmtId="4" fontId="4" fillId="0" borderId="7">
      <alignment horizontal="right" shrinkToFit="1"/>
      <protection/>
    </xf>
    <xf numFmtId="164" fontId="4" fillId="0" borderId="8">
      <alignment horizontal="right" vertical="center" shrinkToFit="1"/>
      <protection/>
    </xf>
    <xf numFmtId="4" fontId="4" fillId="0" borderId="8">
      <alignment horizontal="right" shrinkToFit="1"/>
      <protection/>
    </xf>
    <xf numFmtId="0" fontId="6" fillId="0" borderId="8">
      <alignment wrapText="1"/>
      <protection/>
    </xf>
    <xf numFmtId="0" fontId="6" fillId="0" borderId="8">
      <alignment/>
      <protection/>
    </xf>
    <xf numFmtId="49" fontId="4" fillId="0" borderId="8">
      <alignment horizontal="center" shrinkToFit="1"/>
      <protection/>
    </xf>
    <xf numFmtId="49" fontId="4" fillId="0" borderId="7">
      <alignment horizontal="center" vertical="center" shrinkToFit="1"/>
      <protection/>
    </xf>
    <xf numFmtId="0" fontId="4" fillId="0" borderId="7">
      <alignment horizontal="center" vertical="top" wrapText="1"/>
      <protection/>
    </xf>
    <xf numFmtId="0" fontId="4" fillId="0" borderId="7">
      <alignment horizontal="center" vertical="center"/>
      <protection/>
    </xf>
    <xf numFmtId="0" fontId="4" fillId="0" borderId="1">
      <alignment horizontal="left" wrapText="1"/>
      <protection/>
    </xf>
    <xf numFmtId="0" fontId="4" fillId="0" borderId="3">
      <alignment horizontal="left" wrapText="1"/>
      <protection/>
    </xf>
    <xf numFmtId="0" fontId="4" fillId="0" borderId="9">
      <alignment horizontal="left" wrapText="1" indent="2"/>
      <protection/>
    </xf>
    <xf numFmtId="0" fontId="39" fillId="0" borderId="10">
      <alignment horizontal="left" vertical="center" wrapText="1" indent="1"/>
      <protection/>
    </xf>
    <xf numFmtId="0" fontId="40" fillId="0" borderId="7">
      <alignment horizontal="left"/>
      <protection/>
    </xf>
    <xf numFmtId="4" fontId="40" fillId="20" borderId="7">
      <alignment horizontal="right" vertical="top" shrinkToFit="1"/>
      <protection/>
    </xf>
    <xf numFmtId="0" fontId="4" fillId="0" borderId="11">
      <alignment horizontal="center" vertical="center"/>
      <protection/>
    </xf>
    <xf numFmtId="49" fontId="4" fillId="0" borderId="4">
      <alignment horizontal="center" wrapText="1"/>
      <protection/>
    </xf>
    <xf numFmtId="49" fontId="4" fillId="0" borderId="12">
      <alignment horizontal="center" shrinkToFit="1"/>
      <protection/>
    </xf>
    <xf numFmtId="49" fontId="4" fillId="0" borderId="13">
      <alignment horizontal="center" shrinkToFit="1"/>
      <protection/>
    </xf>
    <xf numFmtId="49" fontId="4" fillId="0" borderId="6">
      <alignment horizontal="center"/>
      <protection/>
    </xf>
    <xf numFmtId="49" fontId="4" fillId="0" borderId="14">
      <alignment horizontal="center"/>
      <protection/>
    </xf>
    <xf numFmtId="49" fontId="4" fillId="0" borderId="15">
      <alignment horizontal="center"/>
      <protection/>
    </xf>
    <xf numFmtId="1" fontId="41" fillId="0" borderId="7">
      <alignment horizontal="center" vertical="center" shrinkToFit="1"/>
      <protection/>
    </xf>
    <xf numFmtId="1" fontId="39" fillId="0" borderId="7">
      <alignment horizontal="center" vertical="center" shrinkToFit="1"/>
      <protection/>
    </xf>
    <xf numFmtId="49" fontId="4" fillId="0" borderId="7">
      <alignment horizontal="center" vertical="top" wrapText="1"/>
      <protection/>
    </xf>
    <xf numFmtId="49" fontId="4" fillId="0" borderId="11">
      <alignment horizontal="center" vertical="center"/>
      <protection/>
    </xf>
    <xf numFmtId="4" fontId="4" fillId="0" borderId="6">
      <alignment horizontal="right" shrinkToFit="1"/>
      <protection/>
    </xf>
    <xf numFmtId="4" fontId="4" fillId="0" borderId="14">
      <alignment horizontal="right" shrinkToFit="1"/>
      <protection/>
    </xf>
    <xf numFmtId="4" fontId="4" fillId="0" borderId="15">
      <alignment horizontal="right" shrinkToFit="1"/>
      <protection/>
    </xf>
    <xf numFmtId="4" fontId="41" fillId="0" borderId="8">
      <alignment horizontal="right" vertical="center" shrinkToFit="1"/>
      <protection/>
    </xf>
    <xf numFmtId="4" fontId="39" fillId="0" borderId="8">
      <alignment horizontal="right" vertical="center" shrinkToFit="1"/>
      <protection/>
    </xf>
    <xf numFmtId="0" fontId="4" fillId="0" borderId="16">
      <alignment horizontal="left" wrapText="1"/>
      <protection/>
    </xf>
    <xf numFmtId="0" fontId="4" fillId="0" borderId="8">
      <alignment horizontal="left" wrapText="1"/>
      <protection/>
    </xf>
    <xf numFmtId="0" fontId="5" fillId="0" borderId="17">
      <alignment/>
      <protection/>
    </xf>
    <xf numFmtId="0" fontId="4" fillId="0" borderId="4">
      <alignment horizontal="center" shrinkToFit="1"/>
      <protection/>
    </xf>
    <xf numFmtId="0" fontId="4" fillId="0" borderId="12">
      <alignment horizontal="center" shrinkToFit="1"/>
      <protection/>
    </xf>
    <xf numFmtId="49" fontId="4" fillId="0" borderId="13">
      <alignment horizontal="center" wrapText="1"/>
      <protection/>
    </xf>
    <xf numFmtId="49" fontId="4" fillId="0" borderId="18">
      <alignment horizontal="center" shrinkToFit="1"/>
      <protection/>
    </xf>
    <xf numFmtId="0" fontId="5" fillId="0" borderId="19">
      <alignment/>
      <protection/>
    </xf>
    <xf numFmtId="0" fontId="4" fillId="0" borderId="11">
      <alignment horizontal="center" vertical="center" shrinkToFit="1"/>
      <protection/>
    </xf>
    <xf numFmtId="49" fontId="4" fillId="0" borderId="15">
      <alignment horizontal="center" wrapText="1"/>
      <protection/>
    </xf>
    <xf numFmtId="49" fontId="4" fillId="0" borderId="20">
      <alignment horizontal="center"/>
      <protection/>
    </xf>
    <xf numFmtId="49" fontId="4" fillId="0" borderId="11">
      <alignment horizontal="center" vertical="center" shrinkToFit="1"/>
      <protection/>
    </xf>
    <xf numFmtId="164" fontId="4" fillId="0" borderId="14">
      <alignment horizontal="right" shrinkToFit="1"/>
      <protection/>
    </xf>
    <xf numFmtId="4" fontId="4" fillId="0" borderId="15">
      <alignment horizontal="right" wrapText="1"/>
      <protection/>
    </xf>
    <xf numFmtId="4" fontId="4" fillId="0" borderId="20">
      <alignment horizontal="right" shrinkToFit="1"/>
      <protection/>
    </xf>
    <xf numFmtId="4" fontId="4" fillId="0" borderId="21">
      <alignment horizontal="right" shrinkToFit="1"/>
      <protection/>
    </xf>
    <xf numFmtId="164" fontId="4" fillId="0" borderId="22">
      <alignment horizontal="right" shrinkToFit="1"/>
      <protection/>
    </xf>
    <xf numFmtId="4" fontId="4" fillId="0" borderId="9">
      <alignment horizontal="right" wrapText="1"/>
      <protection/>
    </xf>
    <xf numFmtId="49" fontId="4" fillId="0" borderId="23">
      <alignment horizontal="center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24" applyNumberFormat="0" applyAlignment="0" applyProtection="0"/>
    <xf numFmtId="0" fontId="43" fillId="28" borderId="25" applyNumberFormat="0" applyAlignment="0" applyProtection="0"/>
    <xf numFmtId="0" fontId="44" fillId="28" borderId="2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26" applyNumberFormat="0" applyFill="0" applyAlignment="0" applyProtection="0"/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29" borderId="30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20" borderId="31" applyNumberFormat="0" applyFont="0" applyAlignment="0" applyProtection="0"/>
    <xf numFmtId="9" fontId="1" fillId="0" borderId="0" applyFont="0" applyFill="0" applyBorder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top"/>
    </xf>
    <xf numFmtId="0" fontId="14" fillId="34" borderId="0" xfId="0" applyFont="1" applyFill="1" applyAlignment="1">
      <alignment/>
    </xf>
    <xf numFmtId="4" fontId="0" fillId="0" borderId="0" xfId="0" applyNumberFormat="1" applyAlignment="1">
      <alignment/>
    </xf>
    <xf numFmtId="0" fontId="15" fillId="33" borderId="0" xfId="0" applyFont="1" applyFill="1" applyAlignment="1">
      <alignment horizontal="center" wrapText="1"/>
    </xf>
    <xf numFmtId="0" fontId="15" fillId="33" borderId="0" xfId="0" applyFont="1" applyFill="1" applyBorder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right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0" borderId="33" xfId="52" applyNumberFormat="1" applyFont="1" applyBorder="1" applyAlignment="1" applyProtection="1">
      <alignment vertical="center" wrapText="1"/>
      <protection/>
    </xf>
    <xf numFmtId="1" fontId="14" fillId="0" borderId="33" xfId="63" applyNumberFormat="1" applyFont="1" applyBorder="1" applyProtection="1">
      <alignment horizontal="center" vertical="center" shrinkToFit="1"/>
      <protection/>
    </xf>
    <xf numFmtId="4" fontId="14" fillId="0" borderId="33" xfId="70" applyNumberFormat="1" applyFont="1" applyBorder="1" applyProtection="1">
      <alignment horizontal="right" vertical="center" shrinkToFit="1"/>
      <protection/>
    </xf>
    <xf numFmtId="0" fontId="14" fillId="0" borderId="33" xfId="53" applyNumberFormat="1" applyFont="1" applyBorder="1" applyProtection="1">
      <alignment horizontal="left" vertical="center" wrapText="1" indent="1"/>
      <protection/>
    </xf>
    <xf numFmtId="1" fontId="14" fillId="0" borderId="33" xfId="64" applyNumberFormat="1" applyFont="1" applyBorder="1" applyProtection="1">
      <alignment horizontal="center" vertical="center" shrinkToFit="1"/>
      <protection/>
    </xf>
    <xf numFmtId="4" fontId="14" fillId="0" borderId="33" xfId="71" applyNumberFormat="1" applyFont="1" applyBorder="1" applyProtection="1">
      <alignment horizontal="right" vertical="center" shrinkToFit="1"/>
      <protection/>
    </xf>
    <xf numFmtId="49" fontId="14" fillId="0" borderId="34" xfId="60" applyNumberFormat="1" applyFont="1" applyBorder="1" applyProtection="1">
      <alignment horizontal="center"/>
      <protection/>
    </xf>
    <xf numFmtId="0" fontId="14" fillId="0" borderId="34" xfId="50" applyNumberFormat="1" applyFont="1" applyBorder="1" applyProtection="1">
      <alignment horizontal="left" wrapText="1"/>
      <protection/>
    </xf>
    <xf numFmtId="4" fontId="14" fillId="0" borderId="34" xfId="67" applyNumberFormat="1" applyFont="1" applyBorder="1" applyProtection="1">
      <alignment horizontal="right" shrinkToFit="1"/>
      <protection/>
    </xf>
    <xf numFmtId="49" fontId="14" fillId="0" borderId="34" xfId="61" applyNumberFormat="1" applyFont="1" applyBorder="1" applyProtection="1">
      <alignment horizontal="center"/>
      <protection/>
    </xf>
    <xf numFmtId="0" fontId="14" fillId="0" borderId="34" xfId="51" applyNumberFormat="1" applyFont="1" applyBorder="1" applyProtection="1">
      <alignment horizontal="left" wrapText="1"/>
      <protection/>
    </xf>
    <xf numFmtId="4" fontId="14" fillId="0" borderId="34" xfId="68" applyNumberFormat="1" applyFont="1" applyBorder="1" applyProtection="1">
      <alignment horizontal="right" shrinkToFit="1"/>
      <protection/>
    </xf>
    <xf numFmtId="49" fontId="14" fillId="0" borderId="34" xfId="62" applyNumberFormat="1" applyFont="1" applyBorder="1" applyProtection="1">
      <alignment horizontal="center"/>
      <protection/>
    </xf>
    <xf numFmtId="0" fontId="14" fillId="0" borderId="34" xfId="52" applyNumberFormat="1" applyFont="1" applyBorder="1" applyProtection="1">
      <alignment horizontal="left" wrapText="1" indent="2"/>
      <protection/>
    </xf>
    <xf numFmtId="4" fontId="14" fillId="0" borderId="34" xfId="69" applyNumberFormat="1" applyFont="1" applyBorder="1" applyProtection="1">
      <alignment horizontal="right" shrinkToFit="1"/>
      <protection/>
    </xf>
    <xf numFmtId="49" fontId="15" fillId="0" borderId="34" xfId="62" applyNumberFormat="1" applyFont="1" applyBorder="1" applyProtection="1">
      <alignment horizontal="center"/>
      <protection/>
    </xf>
    <xf numFmtId="0" fontId="15" fillId="0" borderId="34" xfId="52" applyNumberFormat="1" applyFont="1" applyBorder="1" applyProtection="1">
      <alignment horizontal="left" wrapText="1" indent="2"/>
      <protection/>
    </xf>
    <xf numFmtId="4" fontId="15" fillId="0" borderId="34" xfId="69" applyNumberFormat="1" applyFont="1" applyBorder="1" applyProtection="1">
      <alignment horizontal="right" shrinkToFit="1"/>
      <protection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center" vertical="top" wrapText="1"/>
    </xf>
    <xf numFmtId="0" fontId="14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center" vertical="top"/>
    </xf>
    <xf numFmtId="0" fontId="14" fillId="34" borderId="33" xfId="0" applyFont="1" applyFill="1" applyBorder="1" applyAlignment="1">
      <alignment horizontal="center" vertical="top" wrapText="1"/>
    </xf>
    <xf numFmtId="0" fontId="14" fillId="34" borderId="33" xfId="0" applyFont="1" applyFill="1" applyBorder="1" applyAlignment="1">
      <alignment horizontal="center" vertical="center" wrapText="1"/>
    </xf>
    <xf numFmtId="0" fontId="14" fillId="0" borderId="33" xfId="58" applyNumberFormat="1" applyFont="1" applyBorder="1" applyAlignment="1" applyProtection="1">
      <alignment vertical="top" wrapText="1"/>
      <protection/>
    </xf>
    <xf numFmtId="49" fontId="14" fillId="0" borderId="33" xfId="51" applyNumberFormat="1" applyFont="1" applyBorder="1" applyAlignment="1" applyProtection="1">
      <alignment horizontal="center" vertical="top" shrinkToFit="1"/>
      <protection/>
    </xf>
    <xf numFmtId="4" fontId="14" fillId="34" borderId="33" xfId="59" applyNumberFormat="1" applyFont="1" applyFill="1" applyBorder="1" applyAlignment="1" applyProtection="1">
      <alignment horizontal="right" vertical="top" shrinkToFit="1"/>
      <protection/>
    </xf>
    <xf numFmtId="4" fontId="14" fillId="34" borderId="33" xfId="55" applyNumberFormat="1" applyFont="1" applyFill="1" applyBorder="1" applyProtection="1">
      <alignment horizontal="right" vertical="top" shrinkToFit="1"/>
      <protection/>
    </xf>
    <xf numFmtId="0" fontId="15" fillId="0" borderId="0" xfId="111" applyNumberFormat="1" applyFont="1" applyFill="1" applyAlignment="1">
      <alignment wrapText="1"/>
      <protection/>
    </xf>
    <xf numFmtId="0" fontId="18" fillId="33" borderId="0" xfId="0" applyFont="1" applyFill="1" applyAlignment="1">
      <alignment horizontal="center" wrapText="1"/>
    </xf>
    <xf numFmtId="0" fontId="15" fillId="34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5" fillId="33" borderId="33" xfId="0" applyFont="1" applyFill="1" applyBorder="1" applyAlignment="1">
      <alignment horizontal="center" vertical="center" wrapText="1"/>
    </xf>
    <xf numFmtId="4" fontId="14" fillId="0" borderId="33" xfId="68" applyNumberFormat="1" applyFont="1" applyBorder="1" applyAlignment="1" applyProtection="1">
      <alignment horizontal="right" vertical="center" shrinkToFit="1"/>
      <protection/>
    </xf>
    <xf numFmtId="4" fontId="14" fillId="0" borderId="33" xfId="69" applyNumberFormat="1" applyFont="1" applyBorder="1" applyAlignment="1" applyProtection="1">
      <alignment horizontal="right" vertical="center" shrinkToFit="1"/>
      <protection/>
    </xf>
    <xf numFmtId="0" fontId="14" fillId="34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2" fillId="34" borderId="0" xfId="0" applyNumberFormat="1" applyFont="1" applyFill="1" applyAlignment="1">
      <alignment horizontal="left" wrapText="1"/>
    </xf>
    <xf numFmtId="0" fontId="14" fillId="34" borderId="33" xfId="0" applyFont="1" applyFill="1" applyBorder="1" applyAlignment="1">
      <alignment horizontal="center" vertical="center"/>
    </xf>
    <xf numFmtId="49" fontId="14" fillId="0" borderId="33" xfId="38" applyNumberFormat="1" applyFont="1" applyBorder="1" applyProtection="1">
      <alignment horizontal="center" vertical="center"/>
      <protection/>
    </xf>
    <xf numFmtId="0" fontId="14" fillId="0" borderId="33" xfId="73" applyNumberFormat="1" applyFont="1" applyBorder="1" applyProtection="1">
      <alignment horizontal="left" wrapText="1"/>
      <protection/>
    </xf>
    <xf numFmtId="4" fontId="14" fillId="0" borderId="33" xfId="67" applyNumberFormat="1" applyFont="1" applyBorder="1" applyProtection="1">
      <alignment horizontal="right" shrinkToFit="1"/>
      <protection/>
    </xf>
    <xf numFmtId="49" fontId="14" fillId="0" borderId="33" xfId="39" applyNumberFormat="1" applyFont="1" applyBorder="1" applyProtection="1">
      <alignment horizontal="center" vertical="center"/>
      <protection/>
    </xf>
    <xf numFmtId="0" fontId="14" fillId="0" borderId="33" xfId="33" applyNumberFormat="1" applyFont="1" applyBorder="1" applyProtection="1">
      <alignment horizontal="left" wrapText="1" indent="2"/>
      <protection/>
    </xf>
    <xf numFmtId="168" fontId="14" fillId="0" borderId="33" xfId="40" applyNumberFormat="1" applyFont="1" applyBorder="1" applyProtection="1">
      <alignment horizontal="right" vertical="center" shrinkToFit="1"/>
      <protection/>
    </xf>
    <xf numFmtId="0" fontId="14" fillId="0" borderId="33" xfId="34" applyNumberFormat="1" applyFont="1" applyBorder="1" applyProtection="1">
      <alignment horizontal="left" wrapText="1"/>
      <protection/>
    </xf>
    <xf numFmtId="4" fontId="14" fillId="0" borderId="33" xfId="41" applyNumberFormat="1" applyFont="1" applyBorder="1" applyProtection="1">
      <alignment horizontal="right" shrinkToFit="1"/>
      <protection/>
    </xf>
    <xf numFmtId="0" fontId="14" fillId="0" borderId="33" xfId="35" applyNumberFormat="1" applyFont="1" applyBorder="1" applyProtection="1">
      <alignment horizontal="left" wrapText="1" indent="2"/>
      <protection/>
    </xf>
    <xf numFmtId="0" fontId="14" fillId="0" borderId="33" xfId="72" applyNumberFormat="1" applyFont="1" applyBorder="1" applyProtection="1">
      <alignment horizontal="left" wrapText="1"/>
      <protection/>
    </xf>
    <xf numFmtId="0" fontId="14" fillId="0" borderId="33" xfId="44" applyNumberFormat="1" applyFont="1" applyBorder="1" applyProtection="1">
      <alignment wrapText="1"/>
      <protection/>
    </xf>
    <xf numFmtId="0" fontId="14" fillId="0" borderId="33" xfId="45" applyNumberFormat="1" applyFont="1" applyBorder="1" applyProtection="1">
      <alignment/>
      <protection/>
    </xf>
    <xf numFmtId="49" fontId="14" fillId="0" borderId="33" xfId="47" applyNumberFormat="1" applyFont="1" applyBorder="1" applyProtection="1">
      <alignment horizontal="center" vertical="center" shrinkToFi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 wrapText="1"/>
    </xf>
    <xf numFmtId="4" fontId="15" fillId="34" borderId="33" xfId="0" applyNumberFormat="1" applyFont="1" applyFill="1" applyBorder="1" applyAlignment="1">
      <alignment horizontal="center"/>
    </xf>
    <xf numFmtId="0" fontId="14" fillId="34" borderId="33" xfId="0" applyFont="1" applyFill="1" applyBorder="1" applyAlignment="1">
      <alignment horizontal="left" wrapText="1" shrinkToFit="1"/>
    </xf>
    <xf numFmtId="4" fontId="14" fillId="34" borderId="33" xfId="0" applyNumberFormat="1" applyFont="1" applyFill="1" applyBorder="1" applyAlignment="1">
      <alignment horizontal="center" shrinkToFit="1"/>
    </xf>
    <xf numFmtId="49" fontId="15" fillId="34" borderId="33" xfId="0" applyNumberFormat="1" applyFont="1" applyFill="1" applyBorder="1" applyAlignment="1">
      <alignment horizontal="center" shrinkToFit="1"/>
    </xf>
    <xf numFmtId="0" fontId="15" fillId="34" borderId="33" xfId="0" applyFont="1" applyFill="1" applyBorder="1" applyAlignment="1">
      <alignment wrapText="1"/>
    </xf>
    <xf numFmtId="169" fontId="14" fillId="34" borderId="33" xfId="0" applyNumberFormat="1" applyFont="1" applyFill="1" applyBorder="1" applyAlignment="1">
      <alignment horizontal="center" wrapText="1"/>
    </xf>
    <xf numFmtId="0" fontId="14" fillId="34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0" fillId="0" borderId="33" xfId="0" applyBorder="1" applyAlignment="1">
      <alignment/>
    </xf>
    <xf numFmtId="0" fontId="14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4" fillId="0" borderId="33" xfId="0" applyFont="1" applyBorder="1" applyAlignment="1">
      <alignment vertical="top" wrapText="1"/>
    </xf>
    <xf numFmtId="169" fontId="14" fillId="0" borderId="33" xfId="0" applyNumberFormat="1" applyFont="1" applyBorder="1" applyAlignment="1">
      <alignment horizontal="right" wrapText="1"/>
    </xf>
    <xf numFmtId="169" fontId="14" fillId="0" borderId="33" xfId="0" applyNumberFormat="1" applyFont="1" applyBorder="1" applyAlignment="1">
      <alignment horizontal="right"/>
    </xf>
    <xf numFmtId="169" fontId="14" fillId="0" borderId="33" xfId="0" applyNumberFormat="1" applyFont="1" applyBorder="1" applyAlignment="1">
      <alignment wrapText="1"/>
    </xf>
    <xf numFmtId="10" fontId="1" fillId="0" borderId="33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vertical="top" wrapText="1"/>
    </xf>
    <xf numFmtId="0" fontId="14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wrapText="1"/>
    </xf>
    <xf numFmtId="169" fontId="0" fillId="0" borderId="33" xfId="0" applyNumberFormat="1" applyBorder="1" applyAlignment="1">
      <alignment/>
    </xf>
    <xf numFmtId="0" fontId="1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169" fontId="14" fillId="0" borderId="33" xfId="0" applyNumberFormat="1" applyFont="1" applyBorder="1" applyAlignment="1">
      <alignment vertical="center"/>
    </xf>
    <xf numFmtId="169" fontId="14" fillId="34" borderId="33" xfId="0" applyNumberFormat="1" applyFont="1" applyFill="1" applyBorder="1" applyAlignment="1">
      <alignment vertical="center"/>
    </xf>
    <xf numFmtId="0" fontId="14" fillId="0" borderId="33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/>
    </xf>
    <xf numFmtId="0" fontId="15" fillId="33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wrapText="1"/>
    </xf>
    <xf numFmtId="169" fontId="14" fillId="0" borderId="33" xfId="0" applyNumberFormat="1" applyFont="1" applyBorder="1" applyAlignment="1">
      <alignment horizontal="center" vertical="center" wrapText="1"/>
    </xf>
    <xf numFmtId="169" fontId="14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33" xfId="0" applyFont="1" applyBorder="1" applyAlignment="1">
      <alignment horizontal="center"/>
    </xf>
    <xf numFmtId="4" fontId="14" fillId="0" borderId="33" xfId="0" applyNumberFormat="1" applyFont="1" applyBorder="1" applyAlignment="1">
      <alignment horizontal="right"/>
    </xf>
    <xf numFmtId="0" fontId="14" fillId="0" borderId="33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wrapText="1"/>
    </xf>
    <xf numFmtId="0" fontId="14" fillId="0" borderId="33" xfId="0" applyFont="1" applyBorder="1" applyAlignment="1">
      <alignment horizontal="left" vertical="center"/>
    </xf>
    <xf numFmtId="0" fontId="12" fillId="0" borderId="0" xfId="0" applyFont="1" applyAlignment="1">
      <alignment wrapText="1"/>
    </xf>
    <xf numFmtId="10" fontId="14" fillId="0" borderId="33" xfId="0" applyNumberFormat="1" applyFont="1" applyBorder="1" applyAlignment="1">
      <alignment/>
    </xf>
    <xf numFmtId="0" fontId="14" fillId="0" borderId="41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top" wrapText="1"/>
    </xf>
    <xf numFmtId="0" fontId="16" fillId="33" borderId="0" xfId="0" applyFont="1" applyFill="1" applyAlignment="1">
      <alignment horizontal="center" vertical="center" wrapText="1"/>
    </xf>
    <xf numFmtId="0" fontId="14" fillId="0" borderId="33" xfId="54" applyNumberFormat="1" applyFont="1" applyBorder="1" applyProtection="1">
      <alignment horizontal="left"/>
      <protection/>
    </xf>
    <xf numFmtId="0" fontId="14" fillId="0" borderId="33" xfId="54" applyFont="1" applyBorder="1" applyProtection="1">
      <alignment horizontal="left"/>
      <protection locked="0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9" fillId="0" borderId="0" xfId="0" applyFont="1" applyAlignment="1">
      <alignment/>
    </xf>
    <xf numFmtId="0" fontId="2" fillId="0" borderId="0" xfId="111" applyFont="1" applyFill="1" applyAlignment="1">
      <alignment horizontal="left" vertical="top" wrapText="1"/>
      <protection/>
    </xf>
    <xf numFmtId="0" fontId="18" fillId="33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34" borderId="33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16" fillId="34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14" fillId="0" borderId="33" xfId="0" applyFont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2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5" xfId="34"/>
    <cellStyle name="xl106" xfId="35"/>
    <cellStyle name="xl111" xfId="36"/>
    <cellStyle name="xl112" xfId="37"/>
    <cellStyle name="xl116" xfId="38"/>
    <cellStyle name="xl117" xfId="39"/>
    <cellStyle name="xl119" xfId="40"/>
    <cellStyle name="xl120" xfId="41"/>
    <cellStyle name="xl124" xfId="42"/>
    <cellStyle name="xl125" xfId="43"/>
    <cellStyle name="xl127" xfId="44"/>
    <cellStyle name="xl128" xfId="45"/>
    <cellStyle name="xl129" xfId="46"/>
    <cellStyle name="xl130" xfId="47"/>
    <cellStyle name="xl28" xfId="48"/>
    <cellStyle name="xl29" xfId="49"/>
    <cellStyle name="xl30" xfId="50"/>
    <cellStyle name="xl31" xfId="51"/>
    <cellStyle name="xl32" xfId="52"/>
    <cellStyle name="xl34" xfId="53"/>
    <cellStyle name="xl35" xfId="54"/>
    <cellStyle name="xl36" xfId="55"/>
    <cellStyle name="xl38" xfId="56"/>
    <cellStyle name="xl39" xfId="57"/>
    <cellStyle name="xl40" xfId="58"/>
    <cellStyle name="xl41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63" xfId="70"/>
    <cellStyle name="xl64" xfId="71"/>
    <cellStyle name="xl73" xfId="72"/>
    <cellStyle name="xl75" xfId="73"/>
    <cellStyle name="xl76" xfId="74"/>
    <cellStyle name="xl77" xfId="75"/>
    <cellStyle name="xl78" xfId="76"/>
    <cellStyle name="xl79" xfId="77"/>
    <cellStyle name="xl81" xfId="78"/>
    <cellStyle name="xl82" xfId="79"/>
    <cellStyle name="xl83" xfId="80"/>
    <cellStyle name="xl84" xfId="81"/>
    <cellStyle name="xl85" xfId="82"/>
    <cellStyle name="xl86" xfId="83"/>
    <cellStyle name="xl87" xfId="84"/>
    <cellStyle name="xl88" xfId="85"/>
    <cellStyle name="xl89" xfId="86"/>
    <cellStyle name="xl91" xfId="87"/>
    <cellStyle name="xl92" xfId="88"/>
    <cellStyle name="xl93" xfId="89"/>
    <cellStyle name="xl94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2 3" xfId="111"/>
    <cellStyle name="Обычный 4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56.57421875" style="8" customWidth="1"/>
    <col min="2" max="2" width="26.00390625" style="8" customWidth="1"/>
    <col min="3" max="3" width="18.57421875" style="8" customWidth="1"/>
    <col min="4" max="5" width="20.7109375" style="0" customWidth="1"/>
  </cols>
  <sheetData>
    <row r="1" spans="1:5" ht="75" customHeight="1">
      <c r="A1" s="12"/>
      <c r="B1" s="128" t="s">
        <v>1184</v>
      </c>
      <c r="C1" s="129"/>
      <c r="D1" s="1"/>
      <c r="E1" s="1"/>
    </row>
    <row r="2" spans="1:5" ht="20.25" customHeight="1">
      <c r="A2" s="126" t="s">
        <v>7</v>
      </c>
      <c r="B2" s="126"/>
      <c r="C2" s="127"/>
      <c r="D2" s="1"/>
      <c r="E2" s="1"/>
    </row>
    <row r="3" spans="1:5" ht="14.25">
      <c r="A3" s="13"/>
      <c r="B3" s="13"/>
      <c r="C3" s="13"/>
      <c r="D3" s="1"/>
      <c r="E3" s="1"/>
    </row>
    <row r="4" spans="1:5" ht="27.75">
      <c r="A4" s="18" t="s">
        <v>778</v>
      </c>
      <c r="B4" s="18" t="s">
        <v>779</v>
      </c>
      <c r="C4" s="18" t="s">
        <v>8</v>
      </c>
      <c r="D4" s="2"/>
      <c r="E4" s="2"/>
    </row>
    <row r="5" spans="1:5" ht="27.75">
      <c r="A5" s="19" t="s">
        <v>479</v>
      </c>
      <c r="B5" s="20" t="s">
        <v>781</v>
      </c>
      <c r="C5" s="21">
        <v>833528223.44</v>
      </c>
      <c r="D5" s="3"/>
      <c r="E5" s="3"/>
    </row>
    <row r="6" spans="1:5" ht="42">
      <c r="A6" s="22" t="s">
        <v>782</v>
      </c>
      <c r="B6" s="23" t="s">
        <v>783</v>
      </c>
      <c r="C6" s="24">
        <v>2901.82</v>
      </c>
      <c r="D6" s="4"/>
      <c r="E6" s="4"/>
    </row>
    <row r="7" spans="1:5" ht="42">
      <c r="A7" s="22" t="s">
        <v>480</v>
      </c>
      <c r="B7" s="23" t="s">
        <v>784</v>
      </c>
      <c r="C7" s="24">
        <v>0</v>
      </c>
      <c r="D7" s="4"/>
      <c r="E7" s="4"/>
    </row>
    <row r="8" spans="1:5" ht="27.75">
      <c r="A8" s="22" t="s">
        <v>785</v>
      </c>
      <c r="B8" s="23" t="s">
        <v>786</v>
      </c>
      <c r="C8" s="24">
        <v>107610.05</v>
      </c>
      <c r="D8" s="4"/>
      <c r="E8" s="4"/>
    </row>
    <row r="9" spans="1:5" ht="27.75">
      <c r="A9" s="22" t="s">
        <v>787</v>
      </c>
      <c r="B9" s="23" t="s">
        <v>788</v>
      </c>
      <c r="C9" s="24">
        <v>2369.93</v>
      </c>
      <c r="D9" s="4"/>
      <c r="E9" s="4"/>
    </row>
    <row r="10" spans="1:5" ht="14.25">
      <c r="A10" s="22" t="s">
        <v>789</v>
      </c>
      <c r="B10" s="23" t="s">
        <v>790</v>
      </c>
      <c r="C10" s="24">
        <v>0</v>
      </c>
      <c r="D10" s="4"/>
      <c r="E10" s="4"/>
    </row>
    <row r="11" spans="1:5" ht="14.25">
      <c r="A11" s="22" t="s">
        <v>791</v>
      </c>
      <c r="B11" s="23" t="s">
        <v>792</v>
      </c>
      <c r="C11" s="24">
        <v>94056.15</v>
      </c>
      <c r="D11" s="4"/>
      <c r="E11" s="4"/>
    </row>
    <row r="12" spans="1:5" ht="14.25">
      <c r="A12" s="22" t="s">
        <v>793</v>
      </c>
      <c r="B12" s="23" t="s">
        <v>794</v>
      </c>
      <c r="C12" s="24">
        <v>0</v>
      </c>
      <c r="D12" s="4"/>
      <c r="E12" s="4"/>
    </row>
    <row r="13" spans="1:5" ht="14.25">
      <c r="A13" s="22" t="s">
        <v>793</v>
      </c>
      <c r="B13" s="23" t="s">
        <v>795</v>
      </c>
      <c r="C13" s="24">
        <v>546338.2</v>
      </c>
      <c r="D13" s="4"/>
      <c r="E13" s="4"/>
    </row>
    <row r="14" spans="1:5" ht="27.75">
      <c r="A14" s="22" t="s">
        <v>810</v>
      </c>
      <c r="B14" s="23" t="s">
        <v>495</v>
      </c>
      <c r="C14" s="24">
        <v>0</v>
      </c>
      <c r="D14" s="4"/>
      <c r="E14" s="4"/>
    </row>
    <row r="15" spans="1:5" ht="27.75">
      <c r="A15" s="22" t="s">
        <v>810</v>
      </c>
      <c r="B15" s="23" t="s">
        <v>496</v>
      </c>
      <c r="C15" s="24">
        <v>20000</v>
      </c>
      <c r="D15" s="4"/>
      <c r="E15" s="4"/>
    </row>
    <row r="16" spans="1:5" ht="69.75">
      <c r="A16" s="22" t="s">
        <v>796</v>
      </c>
      <c r="B16" s="23" t="s">
        <v>797</v>
      </c>
      <c r="C16" s="24">
        <v>2933224.38</v>
      </c>
      <c r="D16" s="4"/>
      <c r="E16" s="4"/>
    </row>
    <row r="17" spans="1:5" ht="84">
      <c r="A17" s="22" t="s">
        <v>798</v>
      </c>
      <c r="B17" s="23" t="s">
        <v>799</v>
      </c>
      <c r="C17" s="24">
        <v>44774.39</v>
      </c>
      <c r="D17" s="4"/>
      <c r="E17" s="4"/>
    </row>
    <row r="18" spans="1:5" ht="69.75">
      <c r="A18" s="22" t="s">
        <v>800</v>
      </c>
      <c r="B18" s="23" t="s">
        <v>801</v>
      </c>
      <c r="C18" s="24">
        <v>6036665.68</v>
      </c>
      <c r="D18" s="4"/>
      <c r="E18" s="4"/>
    </row>
    <row r="19" spans="1:5" ht="69.75">
      <c r="A19" s="22" t="s">
        <v>802</v>
      </c>
      <c r="B19" s="23" t="s">
        <v>803</v>
      </c>
      <c r="C19" s="24">
        <v>-434449.58</v>
      </c>
      <c r="D19" s="4"/>
      <c r="E19" s="4"/>
    </row>
    <row r="20" spans="1:5" ht="42">
      <c r="A20" s="22" t="s">
        <v>804</v>
      </c>
      <c r="B20" s="23" t="s">
        <v>805</v>
      </c>
      <c r="C20" s="24">
        <v>0</v>
      </c>
      <c r="D20" s="4"/>
      <c r="E20" s="4"/>
    </row>
    <row r="21" spans="1:5" ht="42">
      <c r="A21" s="22" t="s">
        <v>804</v>
      </c>
      <c r="B21" s="23" t="s">
        <v>806</v>
      </c>
      <c r="C21" s="24">
        <v>14400</v>
      </c>
      <c r="D21" s="4"/>
      <c r="E21" s="4"/>
    </row>
    <row r="22" spans="1:5" ht="55.5">
      <c r="A22" s="22" t="s">
        <v>807</v>
      </c>
      <c r="B22" s="23" t="s">
        <v>808</v>
      </c>
      <c r="C22" s="24">
        <v>0</v>
      </c>
      <c r="D22" s="4"/>
      <c r="E22" s="4"/>
    </row>
    <row r="23" spans="1:5" ht="55.5">
      <c r="A23" s="22" t="s">
        <v>807</v>
      </c>
      <c r="B23" s="23" t="s">
        <v>809</v>
      </c>
      <c r="C23" s="24">
        <v>20000</v>
      </c>
      <c r="D23" s="4"/>
      <c r="E23" s="4"/>
    </row>
    <row r="24" spans="1:5" ht="42">
      <c r="A24" s="22" t="s">
        <v>908</v>
      </c>
      <c r="B24" s="23" t="s">
        <v>497</v>
      </c>
      <c r="C24" s="24">
        <v>0</v>
      </c>
      <c r="D24" s="4"/>
      <c r="E24" s="4"/>
    </row>
    <row r="25" spans="1:5" ht="42">
      <c r="A25" s="22" t="s">
        <v>908</v>
      </c>
      <c r="B25" s="23" t="s">
        <v>498</v>
      </c>
      <c r="C25" s="24">
        <v>15000</v>
      </c>
      <c r="D25" s="4"/>
      <c r="E25" s="4"/>
    </row>
    <row r="26" spans="1:5" ht="27.75">
      <c r="A26" s="22" t="s">
        <v>810</v>
      </c>
      <c r="B26" s="23" t="s">
        <v>811</v>
      </c>
      <c r="C26" s="24">
        <v>0</v>
      </c>
      <c r="D26" s="4"/>
      <c r="E26" s="4"/>
    </row>
    <row r="27" spans="1:5" ht="27.75">
      <c r="A27" s="22" t="s">
        <v>810</v>
      </c>
      <c r="B27" s="23" t="s">
        <v>812</v>
      </c>
      <c r="C27" s="24">
        <v>20000</v>
      </c>
      <c r="D27" s="4"/>
      <c r="E27" s="4"/>
    </row>
    <row r="28" spans="1:5" ht="55.5">
      <c r="A28" s="22" t="s">
        <v>813</v>
      </c>
      <c r="B28" s="23" t="s">
        <v>814</v>
      </c>
      <c r="C28" s="24">
        <v>0</v>
      </c>
      <c r="D28" s="4"/>
      <c r="E28" s="4"/>
    </row>
    <row r="29" spans="1:5" ht="55.5">
      <c r="A29" s="22" t="s">
        <v>813</v>
      </c>
      <c r="B29" s="23" t="s">
        <v>815</v>
      </c>
      <c r="C29" s="24">
        <v>171500</v>
      </c>
      <c r="D29" s="4"/>
      <c r="E29" s="4"/>
    </row>
    <row r="30" spans="1:5" ht="42">
      <c r="A30" s="22" t="s">
        <v>804</v>
      </c>
      <c r="B30" s="23" t="s">
        <v>816</v>
      </c>
      <c r="C30" s="24">
        <v>0</v>
      </c>
      <c r="D30" s="4"/>
      <c r="E30" s="4"/>
    </row>
    <row r="31" spans="1:5" ht="42">
      <c r="A31" s="22" t="s">
        <v>804</v>
      </c>
      <c r="B31" s="23" t="s">
        <v>817</v>
      </c>
      <c r="C31" s="24">
        <v>90000</v>
      </c>
      <c r="D31" s="4"/>
      <c r="E31" s="4"/>
    </row>
    <row r="32" spans="1:5" ht="55.5">
      <c r="A32" s="22" t="s">
        <v>481</v>
      </c>
      <c r="B32" s="23" t="s">
        <v>499</v>
      </c>
      <c r="C32" s="24">
        <v>0</v>
      </c>
      <c r="D32" s="4"/>
      <c r="E32" s="4"/>
    </row>
    <row r="33" spans="1:5" ht="55.5">
      <c r="A33" s="22" t="s">
        <v>482</v>
      </c>
      <c r="B33" s="23" t="s">
        <v>500</v>
      </c>
      <c r="C33" s="24">
        <v>6000</v>
      </c>
      <c r="D33" s="4"/>
      <c r="E33" s="4"/>
    </row>
    <row r="34" spans="1:5" ht="69.75">
      <c r="A34" s="22" t="s">
        <v>818</v>
      </c>
      <c r="B34" s="23" t="s">
        <v>819</v>
      </c>
      <c r="C34" s="24">
        <v>0</v>
      </c>
      <c r="D34" s="4"/>
      <c r="E34" s="4"/>
    </row>
    <row r="35" spans="1:5" ht="69.75">
      <c r="A35" s="22" t="s">
        <v>818</v>
      </c>
      <c r="B35" s="23" t="s">
        <v>820</v>
      </c>
      <c r="C35" s="24">
        <v>6000</v>
      </c>
      <c r="D35" s="4"/>
      <c r="E35" s="4"/>
    </row>
    <row r="36" spans="1:5" ht="42">
      <c r="A36" s="22" t="s">
        <v>804</v>
      </c>
      <c r="B36" s="23" t="s">
        <v>821</v>
      </c>
      <c r="C36" s="24">
        <v>0</v>
      </c>
      <c r="D36" s="4"/>
      <c r="E36" s="4"/>
    </row>
    <row r="37" spans="1:5" ht="42">
      <c r="A37" s="22" t="s">
        <v>804</v>
      </c>
      <c r="B37" s="23" t="s">
        <v>822</v>
      </c>
      <c r="C37" s="24">
        <v>15200</v>
      </c>
      <c r="D37" s="4"/>
      <c r="E37" s="4"/>
    </row>
    <row r="38" spans="1:5" ht="69.75">
      <c r="A38" s="22" t="s">
        <v>823</v>
      </c>
      <c r="B38" s="23" t="s">
        <v>824</v>
      </c>
      <c r="C38" s="24">
        <v>0</v>
      </c>
      <c r="D38" s="4"/>
      <c r="E38" s="4"/>
    </row>
    <row r="39" spans="1:5" ht="69.75">
      <c r="A39" s="22" t="s">
        <v>825</v>
      </c>
      <c r="B39" s="23" t="s">
        <v>826</v>
      </c>
      <c r="C39" s="24">
        <v>109062074.36</v>
      </c>
      <c r="D39" s="4"/>
      <c r="E39" s="4"/>
    </row>
    <row r="40" spans="1:5" ht="69.75">
      <c r="A40" s="22" t="s">
        <v>827</v>
      </c>
      <c r="B40" s="23" t="s">
        <v>828</v>
      </c>
      <c r="C40" s="24">
        <v>211154.02</v>
      </c>
      <c r="D40" s="4"/>
      <c r="E40" s="4"/>
    </row>
    <row r="41" spans="1:5" ht="69.75">
      <c r="A41" s="22" t="s">
        <v>823</v>
      </c>
      <c r="B41" s="23" t="s">
        <v>829</v>
      </c>
      <c r="C41" s="24">
        <v>42552.77</v>
      </c>
      <c r="D41" s="4"/>
      <c r="E41" s="4"/>
    </row>
    <row r="42" spans="1:5" ht="69.75">
      <c r="A42" s="22" t="s">
        <v>823</v>
      </c>
      <c r="B42" s="23" t="s">
        <v>830</v>
      </c>
      <c r="C42" s="24">
        <v>658.85</v>
      </c>
      <c r="D42" s="4"/>
      <c r="E42" s="4"/>
    </row>
    <row r="43" spans="1:5" ht="111.75">
      <c r="A43" s="22" t="s">
        <v>831</v>
      </c>
      <c r="B43" s="23" t="s">
        <v>832</v>
      </c>
      <c r="C43" s="24">
        <v>0</v>
      </c>
      <c r="D43" s="4"/>
      <c r="E43" s="4"/>
    </row>
    <row r="44" spans="1:5" ht="111.75">
      <c r="A44" s="22" t="s">
        <v>831</v>
      </c>
      <c r="B44" s="23" t="s">
        <v>833</v>
      </c>
      <c r="C44" s="24">
        <v>576831.08</v>
      </c>
      <c r="D44" s="4"/>
      <c r="E44" s="4"/>
    </row>
    <row r="45" spans="1:5" ht="55.5">
      <c r="A45" s="22" t="s">
        <v>834</v>
      </c>
      <c r="B45" s="23" t="s">
        <v>835</v>
      </c>
      <c r="C45" s="24">
        <v>4360.98</v>
      </c>
      <c r="D45" s="4"/>
      <c r="E45" s="4"/>
    </row>
    <row r="46" spans="1:5" ht="126">
      <c r="A46" s="22" t="s">
        <v>483</v>
      </c>
      <c r="B46" s="23" t="s">
        <v>836</v>
      </c>
      <c r="C46" s="24">
        <v>11178.16</v>
      </c>
      <c r="D46" s="4"/>
      <c r="E46" s="4"/>
    </row>
    <row r="47" spans="1:5" ht="42">
      <c r="A47" s="22" t="s">
        <v>837</v>
      </c>
      <c r="B47" s="23" t="s">
        <v>838</v>
      </c>
      <c r="C47" s="24">
        <v>0</v>
      </c>
      <c r="D47" s="4"/>
      <c r="E47" s="4"/>
    </row>
    <row r="48" spans="1:5" ht="42">
      <c r="A48" s="22" t="s">
        <v>837</v>
      </c>
      <c r="B48" s="23" t="s">
        <v>839</v>
      </c>
      <c r="C48" s="24">
        <v>761206.5</v>
      </c>
      <c r="D48" s="4"/>
      <c r="E48" s="4"/>
    </row>
    <row r="49" spans="1:5" ht="42">
      <c r="A49" s="22" t="s">
        <v>837</v>
      </c>
      <c r="B49" s="23" t="s">
        <v>840</v>
      </c>
      <c r="C49" s="24">
        <v>483.01</v>
      </c>
      <c r="D49" s="4"/>
      <c r="E49" s="4"/>
    </row>
    <row r="50" spans="1:5" ht="42">
      <c r="A50" s="22" t="s">
        <v>837</v>
      </c>
      <c r="B50" s="23" t="s">
        <v>841</v>
      </c>
      <c r="C50" s="24">
        <v>4896.31</v>
      </c>
      <c r="D50" s="4"/>
      <c r="E50" s="4"/>
    </row>
    <row r="51" spans="1:5" ht="42">
      <c r="A51" s="22" t="s">
        <v>837</v>
      </c>
      <c r="B51" s="23" t="s">
        <v>501</v>
      </c>
      <c r="C51" s="24">
        <v>263</v>
      </c>
      <c r="D51" s="4"/>
      <c r="E51" s="4"/>
    </row>
    <row r="52" spans="1:5" ht="84">
      <c r="A52" s="22" t="s">
        <v>842</v>
      </c>
      <c r="B52" s="23" t="s">
        <v>843</v>
      </c>
      <c r="C52" s="24">
        <v>0</v>
      </c>
      <c r="D52" s="4"/>
      <c r="E52" s="4"/>
    </row>
    <row r="53" spans="1:5" ht="97.5">
      <c r="A53" s="22" t="s">
        <v>484</v>
      </c>
      <c r="B53" s="23" t="s">
        <v>844</v>
      </c>
      <c r="C53" s="24">
        <v>2407927.22</v>
      </c>
      <c r="D53" s="4"/>
      <c r="E53" s="4"/>
    </row>
    <row r="54" spans="1:5" ht="27.75">
      <c r="A54" s="22" t="s">
        <v>845</v>
      </c>
      <c r="B54" s="23" t="s">
        <v>846</v>
      </c>
      <c r="C54" s="24">
        <v>0</v>
      </c>
      <c r="D54" s="4"/>
      <c r="E54" s="4"/>
    </row>
    <row r="55" spans="1:5" ht="27.75">
      <c r="A55" s="22" t="s">
        <v>845</v>
      </c>
      <c r="B55" s="23" t="s">
        <v>847</v>
      </c>
      <c r="C55" s="24">
        <v>26100135.54</v>
      </c>
      <c r="D55" s="4"/>
      <c r="E55" s="4"/>
    </row>
    <row r="56" spans="1:5" ht="27.75">
      <c r="A56" s="22" t="s">
        <v>845</v>
      </c>
      <c r="B56" s="23" t="s">
        <v>848</v>
      </c>
      <c r="C56" s="24">
        <v>81914.44</v>
      </c>
      <c r="D56" s="4"/>
      <c r="E56" s="4"/>
    </row>
    <row r="57" spans="1:5" ht="27.75">
      <c r="A57" s="22" t="s">
        <v>845</v>
      </c>
      <c r="B57" s="23" t="s">
        <v>849</v>
      </c>
      <c r="C57" s="24">
        <v>84088.28</v>
      </c>
      <c r="D57" s="4"/>
      <c r="E57" s="4"/>
    </row>
    <row r="58" spans="1:5" ht="27.75">
      <c r="A58" s="22" t="s">
        <v>845</v>
      </c>
      <c r="B58" s="23" t="s">
        <v>850</v>
      </c>
      <c r="C58" s="24">
        <v>54.99</v>
      </c>
      <c r="D58" s="4"/>
      <c r="E58" s="4"/>
    </row>
    <row r="59" spans="1:5" ht="42">
      <c r="A59" s="22" t="s">
        <v>851</v>
      </c>
      <c r="B59" s="23" t="s">
        <v>852</v>
      </c>
      <c r="C59" s="24">
        <v>0</v>
      </c>
      <c r="D59" s="4"/>
      <c r="E59" s="4"/>
    </row>
    <row r="60" spans="1:5" ht="42">
      <c r="A60" s="22" t="s">
        <v>853</v>
      </c>
      <c r="B60" s="23" t="s">
        <v>854</v>
      </c>
      <c r="C60" s="24">
        <v>2482.02</v>
      </c>
      <c r="D60" s="4"/>
      <c r="E60" s="4"/>
    </row>
    <row r="61" spans="1:5" ht="42">
      <c r="A61" s="22" t="s">
        <v>851</v>
      </c>
      <c r="B61" s="23" t="s">
        <v>855</v>
      </c>
      <c r="C61" s="24">
        <v>8085.48</v>
      </c>
      <c r="D61" s="4"/>
      <c r="E61" s="4"/>
    </row>
    <row r="62" spans="1:5" ht="42">
      <c r="A62" s="22" t="s">
        <v>851</v>
      </c>
      <c r="B62" s="23" t="s">
        <v>856</v>
      </c>
      <c r="C62" s="24">
        <v>0.02</v>
      </c>
      <c r="D62" s="4"/>
      <c r="E62" s="4"/>
    </row>
    <row r="63" spans="1:5" ht="42">
      <c r="A63" s="22" t="s">
        <v>857</v>
      </c>
      <c r="B63" s="23" t="s">
        <v>858</v>
      </c>
      <c r="C63" s="24">
        <v>0</v>
      </c>
      <c r="D63" s="4"/>
      <c r="E63" s="4"/>
    </row>
    <row r="64" spans="1:5" ht="42">
      <c r="A64" s="22" t="s">
        <v>859</v>
      </c>
      <c r="B64" s="23" t="s">
        <v>860</v>
      </c>
      <c r="C64" s="24">
        <v>618290</v>
      </c>
      <c r="D64" s="4"/>
      <c r="E64" s="4"/>
    </row>
    <row r="65" spans="1:5" ht="42">
      <c r="A65" s="22" t="s">
        <v>857</v>
      </c>
      <c r="B65" s="23" t="s">
        <v>861</v>
      </c>
      <c r="C65" s="24">
        <v>4.55</v>
      </c>
      <c r="D65" s="4"/>
      <c r="E65" s="4"/>
    </row>
    <row r="66" spans="1:5" ht="42">
      <c r="A66" s="22" t="s">
        <v>857</v>
      </c>
      <c r="B66" s="23" t="s">
        <v>502</v>
      </c>
      <c r="C66" s="24">
        <v>49621</v>
      </c>
      <c r="D66" s="4"/>
      <c r="E66" s="4"/>
    </row>
    <row r="67" spans="1:5" ht="42">
      <c r="A67" s="22" t="s">
        <v>857</v>
      </c>
      <c r="B67" s="23" t="s">
        <v>503</v>
      </c>
      <c r="C67" s="24">
        <v>600</v>
      </c>
      <c r="D67" s="4"/>
      <c r="E67" s="4"/>
    </row>
    <row r="68" spans="1:5" ht="42">
      <c r="A68" s="22" t="s">
        <v>862</v>
      </c>
      <c r="B68" s="23" t="s">
        <v>863</v>
      </c>
      <c r="C68" s="24">
        <v>0</v>
      </c>
      <c r="D68" s="4"/>
      <c r="E68" s="4"/>
    </row>
    <row r="69" spans="1:5" ht="42">
      <c r="A69" s="22" t="s">
        <v>862</v>
      </c>
      <c r="B69" s="23" t="s">
        <v>864</v>
      </c>
      <c r="C69" s="24">
        <v>5589038.6</v>
      </c>
      <c r="D69" s="4"/>
      <c r="E69" s="4"/>
    </row>
    <row r="70" spans="1:5" ht="42">
      <c r="A70" s="22" t="s">
        <v>862</v>
      </c>
      <c r="B70" s="23" t="s">
        <v>865</v>
      </c>
      <c r="C70" s="24">
        <v>67315.35</v>
      </c>
      <c r="D70" s="4"/>
      <c r="E70" s="4"/>
    </row>
    <row r="71" spans="1:5" ht="42">
      <c r="A71" s="22" t="s">
        <v>862</v>
      </c>
      <c r="B71" s="23" t="s">
        <v>866</v>
      </c>
      <c r="C71" s="24">
        <v>-45.69</v>
      </c>
      <c r="D71" s="4"/>
      <c r="E71" s="4"/>
    </row>
    <row r="72" spans="1:5" ht="27.75">
      <c r="A72" s="22" t="s">
        <v>867</v>
      </c>
      <c r="B72" s="23" t="s">
        <v>868</v>
      </c>
      <c r="C72" s="24">
        <v>0</v>
      </c>
      <c r="D72" s="4"/>
      <c r="E72" s="4"/>
    </row>
    <row r="73" spans="1:5" ht="27.75">
      <c r="A73" s="22" t="s">
        <v>867</v>
      </c>
      <c r="B73" s="23" t="s">
        <v>869</v>
      </c>
      <c r="C73" s="24">
        <v>41537911.53</v>
      </c>
      <c r="D73" s="4"/>
      <c r="E73" s="4"/>
    </row>
    <row r="74" spans="1:5" ht="27.75">
      <c r="A74" s="22" t="s">
        <v>867</v>
      </c>
      <c r="B74" s="23" t="s">
        <v>870</v>
      </c>
      <c r="C74" s="24">
        <v>2355431.17</v>
      </c>
      <c r="D74" s="4"/>
      <c r="E74" s="4"/>
    </row>
    <row r="75" spans="1:5" ht="27.75">
      <c r="A75" s="22" t="s">
        <v>867</v>
      </c>
      <c r="B75" s="23" t="s">
        <v>504</v>
      </c>
      <c r="C75" s="24">
        <v>281.95</v>
      </c>
      <c r="D75" s="4"/>
      <c r="E75" s="4"/>
    </row>
    <row r="76" spans="1:5" ht="27.75">
      <c r="A76" s="22" t="s">
        <v>867</v>
      </c>
      <c r="B76" s="23" t="s">
        <v>871</v>
      </c>
      <c r="C76" s="24">
        <v>61340.07</v>
      </c>
      <c r="D76" s="4"/>
      <c r="E76" s="4"/>
    </row>
    <row r="77" spans="1:5" ht="27.75">
      <c r="A77" s="22" t="s">
        <v>872</v>
      </c>
      <c r="B77" s="23" t="s">
        <v>873</v>
      </c>
      <c r="C77" s="24">
        <v>0</v>
      </c>
      <c r="D77" s="4"/>
      <c r="E77" s="4"/>
    </row>
    <row r="78" spans="1:5" ht="27.75">
      <c r="A78" s="22" t="s">
        <v>872</v>
      </c>
      <c r="B78" s="23" t="s">
        <v>874</v>
      </c>
      <c r="C78" s="24">
        <v>12851847.76</v>
      </c>
      <c r="D78" s="4"/>
      <c r="E78" s="4"/>
    </row>
    <row r="79" spans="1:5" ht="27.75">
      <c r="A79" s="22" t="s">
        <v>872</v>
      </c>
      <c r="B79" s="23" t="s">
        <v>875</v>
      </c>
      <c r="C79" s="24">
        <v>60347.88</v>
      </c>
      <c r="D79" s="4"/>
      <c r="E79" s="4"/>
    </row>
    <row r="80" spans="1:5" ht="27.75">
      <c r="A80" s="22" t="s">
        <v>872</v>
      </c>
      <c r="B80" s="23" t="s">
        <v>876</v>
      </c>
      <c r="C80" s="24">
        <v>8846.8</v>
      </c>
      <c r="D80" s="4"/>
      <c r="E80" s="4"/>
    </row>
    <row r="81" spans="1:5" ht="27.75">
      <c r="A81" s="22" t="s">
        <v>872</v>
      </c>
      <c r="B81" s="23" t="s">
        <v>877</v>
      </c>
      <c r="C81" s="24">
        <v>-424.59</v>
      </c>
      <c r="D81" s="4"/>
      <c r="E81" s="4"/>
    </row>
    <row r="82" spans="1:5" ht="27.75">
      <c r="A82" s="22" t="s">
        <v>878</v>
      </c>
      <c r="B82" s="23" t="s">
        <v>879</v>
      </c>
      <c r="C82" s="24">
        <v>0</v>
      </c>
      <c r="D82" s="4"/>
      <c r="E82" s="4"/>
    </row>
    <row r="83" spans="1:5" ht="27.75">
      <c r="A83" s="22" t="s">
        <v>878</v>
      </c>
      <c r="B83" s="23" t="s">
        <v>505</v>
      </c>
      <c r="C83" s="24">
        <v>313746</v>
      </c>
      <c r="D83" s="4"/>
      <c r="E83" s="4"/>
    </row>
    <row r="84" spans="1:5" ht="27.75">
      <c r="A84" s="22" t="s">
        <v>878</v>
      </c>
      <c r="B84" s="23" t="s">
        <v>880</v>
      </c>
      <c r="C84" s="24">
        <v>3787.18</v>
      </c>
      <c r="D84" s="4"/>
      <c r="E84" s="4"/>
    </row>
    <row r="85" spans="1:5" ht="27.75">
      <c r="A85" s="22" t="s">
        <v>878</v>
      </c>
      <c r="B85" s="23" t="s">
        <v>881</v>
      </c>
      <c r="C85" s="24">
        <v>35149.44</v>
      </c>
      <c r="D85" s="4"/>
      <c r="E85" s="4"/>
    </row>
    <row r="86" spans="1:5" ht="42">
      <c r="A86" s="22" t="s">
        <v>882</v>
      </c>
      <c r="B86" s="23" t="s">
        <v>883</v>
      </c>
      <c r="C86" s="24">
        <v>0</v>
      </c>
      <c r="D86" s="4"/>
      <c r="E86" s="4"/>
    </row>
    <row r="87" spans="1:5" ht="55.5">
      <c r="A87" s="22" t="s">
        <v>884</v>
      </c>
      <c r="B87" s="23" t="s">
        <v>885</v>
      </c>
      <c r="C87" s="24">
        <v>6014646.44</v>
      </c>
      <c r="D87" s="4"/>
      <c r="E87" s="4"/>
    </row>
    <row r="88" spans="1:5" ht="42">
      <c r="A88" s="22" t="s">
        <v>886</v>
      </c>
      <c r="B88" s="23" t="s">
        <v>887</v>
      </c>
      <c r="C88" s="24">
        <v>0</v>
      </c>
      <c r="D88" s="4"/>
      <c r="E88" s="4"/>
    </row>
    <row r="89" spans="1:5" ht="42">
      <c r="A89" s="22" t="s">
        <v>886</v>
      </c>
      <c r="B89" s="23" t="s">
        <v>506</v>
      </c>
      <c r="C89" s="24">
        <v>1753</v>
      </c>
      <c r="D89" s="4"/>
      <c r="E89" s="4"/>
    </row>
    <row r="90" spans="1:5" ht="42">
      <c r="A90" s="22" t="s">
        <v>886</v>
      </c>
      <c r="B90" s="23" t="s">
        <v>888</v>
      </c>
      <c r="C90" s="24">
        <v>2906.36</v>
      </c>
      <c r="D90" s="4"/>
      <c r="E90" s="4"/>
    </row>
    <row r="91" spans="1:5" ht="14.25">
      <c r="A91" s="22" t="s">
        <v>889</v>
      </c>
      <c r="B91" s="23" t="s">
        <v>890</v>
      </c>
      <c r="C91" s="24">
        <v>0</v>
      </c>
      <c r="D91" s="4"/>
      <c r="E91" s="4"/>
    </row>
    <row r="92" spans="1:5" ht="14.25">
      <c r="A92" s="22" t="s">
        <v>889</v>
      </c>
      <c r="B92" s="23" t="s">
        <v>891</v>
      </c>
      <c r="C92" s="24">
        <v>161</v>
      </c>
      <c r="D92" s="4"/>
      <c r="E92" s="4"/>
    </row>
    <row r="93" spans="1:5" ht="14.25">
      <c r="A93" s="22" t="s">
        <v>889</v>
      </c>
      <c r="B93" s="23" t="s">
        <v>507</v>
      </c>
      <c r="C93" s="24">
        <v>325</v>
      </c>
      <c r="D93" s="4"/>
      <c r="E93" s="4"/>
    </row>
    <row r="94" spans="1:5" ht="27.75">
      <c r="A94" s="22" t="s">
        <v>892</v>
      </c>
      <c r="B94" s="23" t="s">
        <v>893</v>
      </c>
      <c r="C94" s="24">
        <v>0</v>
      </c>
      <c r="D94" s="4"/>
      <c r="E94" s="4"/>
    </row>
    <row r="95" spans="1:5" ht="27.75">
      <c r="A95" s="22" t="s">
        <v>892</v>
      </c>
      <c r="B95" s="23" t="s">
        <v>894</v>
      </c>
      <c r="C95" s="24">
        <v>0.06</v>
      </c>
      <c r="D95" s="4"/>
      <c r="E95" s="4"/>
    </row>
    <row r="96" spans="1:5" ht="14.25">
      <c r="A96" s="22" t="s">
        <v>895</v>
      </c>
      <c r="B96" s="23" t="s">
        <v>896</v>
      </c>
      <c r="C96" s="24">
        <v>0</v>
      </c>
      <c r="D96" s="4"/>
      <c r="E96" s="4"/>
    </row>
    <row r="97" spans="1:5" ht="14.25">
      <c r="A97" s="22" t="s">
        <v>895</v>
      </c>
      <c r="B97" s="23" t="s">
        <v>897</v>
      </c>
      <c r="C97" s="24">
        <v>41.58</v>
      </c>
      <c r="D97" s="4"/>
      <c r="E97" s="4"/>
    </row>
    <row r="98" spans="1:5" ht="69.75">
      <c r="A98" s="22" t="s">
        <v>898</v>
      </c>
      <c r="B98" s="23" t="s">
        <v>899</v>
      </c>
      <c r="C98" s="24">
        <v>0</v>
      </c>
      <c r="D98" s="4"/>
      <c r="E98" s="4"/>
    </row>
    <row r="99" spans="1:5" ht="111.75">
      <c r="A99" s="22" t="s">
        <v>900</v>
      </c>
      <c r="B99" s="23" t="s">
        <v>901</v>
      </c>
      <c r="C99" s="24">
        <v>161346.39</v>
      </c>
      <c r="D99" s="4"/>
      <c r="E99" s="4"/>
    </row>
    <row r="100" spans="1:5" ht="55.5">
      <c r="A100" s="22" t="s">
        <v>902</v>
      </c>
      <c r="B100" s="23" t="s">
        <v>903</v>
      </c>
      <c r="C100" s="24">
        <v>0</v>
      </c>
      <c r="D100" s="4"/>
      <c r="E100" s="4"/>
    </row>
    <row r="101" spans="1:5" ht="55.5">
      <c r="A101" s="22" t="s">
        <v>902</v>
      </c>
      <c r="B101" s="23" t="s">
        <v>904</v>
      </c>
      <c r="C101" s="24">
        <v>37100.94</v>
      </c>
      <c r="D101" s="4"/>
      <c r="E101" s="4"/>
    </row>
    <row r="102" spans="1:5" ht="55.5">
      <c r="A102" s="22" t="s">
        <v>905</v>
      </c>
      <c r="B102" s="23" t="s">
        <v>906</v>
      </c>
      <c r="C102" s="24">
        <v>0</v>
      </c>
      <c r="D102" s="4"/>
      <c r="E102" s="4"/>
    </row>
    <row r="103" spans="1:5" ht="55.5">
      <c r="A103" s="22" t="s">
        <v>905</v>
      </c>
      <c r="B103" s="23" t="s">
        <v>907</v>
      </c>
      <c r="C103" s="24">
        <v>121000</v>
      </c>
      <c r="D103" s="4"/>
      <c r="E103" s="4"/>
    </row>
    <row r="104" spans="1:5" ht="42">
      <c r="A104" s="22" t="s">
        <v>804</v>
      </c>
      <c r="B104" s="23" t="s">
        <v>508</v>
      </c>
      <c r="C104" s="24">
        <v>0</v>
      </c>
      <c r="D104" s="4"/>
      <c r="E104" s="4"/>
    </row>
    <row r="105" spans="1:5" ht="42">
      <c r="A105" s="22" t="s">
        <v>804</v>
      </c>
      <c r="B105" s="23" t="s">
        <v>509</v>
      </c>
      <c r="C105" s="24">
        <v>2000</v>
      </c>
      <c r="D105" s="4"/>
      <c r="E105" s="4"/>
    </row>
    <row r="106" spans="1:5" ht="55.5">
      <c r="A106" s="22" t="s">
        <v>485</v>
      </c>
      <c r="B106" s="23" t="s">
        <v>510</v>
      </c>
      <c r="C106" s="24">
        <v>0</v>
      </c>
      <c r="D106" s="4"/>
      <c r="E106" s="4"/>
    </row>
    <row r="107" spans="1:5" ht="55.5">
      <c r="A107" s="22" t="s">
        <v>807</v>
      </c>
      <c r="B107" s="23" t="s">
        <v>511</v>
      </c>
      <c r="C107" s="24">
        <v>11500</v>
      </c>
      <c r="D107" s="4"/>
      <c r="E107" s="4"/>
    </row>
    <row r="108" spans="1:5" ht="42">
      <c r="A108" s="22" t="s">
        <v>908</v>
      </c>
      <c r="B108" s="23" t="s">
        <v>909</v>
      </c>
      <c r="C108" s="24">
        <v>0</v>
      </c>
      <c r="D108" s="4"/>
      <c r="E108" s="4"/>
    </row>
    <row r="109" spans="1:5" ht="42">
      <c r="A109" s="22" t="s">
        <v>910</v>
      </c>
      <c r="B109" s="23" t="s">
        <v>911</v>
      </c>
      <c r="C109" s="24">
        <v>88748.17</v>
      </c>
      <c r="D109" s="4"/>
      <c r="E109" s="4"/>
    </row>
    <row r="110" spans="1:5" ht="55.5">
      <c r="A110" s="22" t="s">
        <v>912</v>
      </c>
      <c r="B110" s="23" t="s">
        <v>913</v>
      </c>
      <c r="C110" s="24">
        <v>0</v>
      </c>
      <c r="D110" s="4"/>
      <c r="E110" s="4"/>
    </row>
    <row r="111" spans="1:5" ht="55.5">
      <c r="A111" s="22" t="s">
        <v>912</v>
      </c>
      <c r="B111" s="23" t="s">
        <v>914</v>
      </c>
      <c r="C111" s="24">
        <v>410221.03</v>
      </c>
      <c r="D111" s="4"/>
      <c r="E111" s="4"/>
    </row>
    <row r="112" spans="1:5" ht="42">
      <c r="A112" s="22" t="s">
        <v>486</v>
      </c>
      <c r="B112" s="23" t="s">
        <v>512</v>
      </c>
      <c r="C112" s="24">
        <v>0</v>
      </c>
      <c r="D112" s="4"/>
      <c r="E112" s="4"/>
    </row>
    <row r="113" spans="1:5" ht="42">
      <c r="A113" s="22" t="s">
        <v>486</v>
      </c>
      <c r="B113" s="23" t="s">
        <v>513</v>
      </c>
      <c r="C113" s="24">
        <v>90000</v>
      </c>
      <c r="D113" s="4"/>
      <c r="E113" s="4"/>
    </row>
    <row r="114" spans="1:5" ht="55.5">
      <c r="A114" s="22" t="s">
        <v>813</v>
      </c>
      <c r="B114" s="23" t="s">
        <v>514</v>
      </c>
      <c r="C114" s="24">
        <v>0</v>
      </c>
      <c r="D114" s="4"/>
      <c r="E114" s="4"/>
    </row>
    <row r="115" spans="1:5" ht="55.5">
      <c r="A115" s="22" t="s">
        <v>813</v>
      </c>
      <c r="B115" s="23" t="s">
        <v>515</v>
      </c>
      <c r="C115" s="24">
        <v>266200</v>
      </c>
      <c r="D115" s="4"/>
      <c r="E115" s="4"/>
    </row>
    <row r="116" spans="1:5" ht="55.5">
      <c r="A116" s="22" t="s">
        <v>487</v>
      </c>
      <c r="B116" s="23" t="s">
        <v>516</v>
      </c>
      <c r="C116" s="24">
        <v>0</v>
      </c>
      <c r="D116" s="4"/>
      <c r="E116" s="4"/>
    </row>
    <row r="117" spans="1:5" ht="55.5">
      <c r="A117" s="22" t="s">
        <v>487</v>
      </c>
      <c r="B117" s="23" t="s">
        <v>517</v>
      </c>
      <c r="C117" s="24">
        <v>5000</v>
      </c>
      <c r="D117" s="4"/>
      <c r="E117" s="4"/>
    </row>
    <row r="118" spans="1:5" ht="69.75">
      <c r="A118" s="22" t="s">
        <v>818</v>
      </c>
      <c r="B118" s="23" t="s">
        <v>915</v>
      </c>
      <c r="C118" s="24">
        <v>0</v>
      </c>
      <c r="D118" s="4"/>
      <c r="E118" s="4"/>
    </row>
    <row r="119" spans="1:5" ht="69.75">
      <c r="A119" s="22" t="s">
        <v>818</v>
      </c>
      <c r="B119" s="23" t="s">
        <v>916</v>
      </c>
      <c r="C119" s="24">
        <v>74785.19</v>
      </c>
      <c r="D119" s="4"/>
      <c r="E119" s="4"/>
    </row>
    <row r="120" spans="1:5" ht="42">
      <c r="A120" s="22" t="s">
        <v>804</v>
      </c>
      <c r="B120" s="23" t="s">
        <v>917</v>
      </c>
      <c r="C120" s="24">
        <v>0</v>
      </c>
      <c r="D120" s="4"/>
      <c r="E120" s="4"/>
    </row>
    <row r="121" spans="1:5" ht="42">
      <c r="A121" s="22" t="s">
        <v>918</v>
      </c>
      <c r="B121" s="23" t="s">
        <v>919</v>
      </c>
      <c r="C121" s="24">
        <v>1609134.28</v>
      </c>
      <c r="D121" s="4"/>
      <c r="E121" s="4"/>
    </row>
    <row r="122" spans="1:5" ht="27.75">
      <c r="A122" s="22" t="s">
        <v>920</v>
      </c>
      <c r="B122" s="23" t="s">
        <v>921</v>
      </c>
      <c r="C122" s="24">
        <v>0</v>
      </c>
      <c r="D122" s="4"/>
      <c r="E122" s="4"/>
    </row>
    <row r="123" spans="1:5" ht="27.75">
      <c r="A123" s="22" t="s">
        <v>920</v>
      </c>
      <c r="B123" s="23" t="s">
        <v>922</v>
      </c>
      <c r="C123" s="24">
        <v>163500</v>
      </c>
      <c r="D123" s="4"/>
      <c r="E123" s="4"/>
    </row>
    <row r="124" spans="1:5" ht="42">
      <c r="A124" s="22" t="s">
        <v>804</v>
      </c>
      <c r="B124" s="23" t="s">
        <v>923</v>
      </c>
      <c r="C124" s="24">
        <v>0</v>
      </c>
      <c r="D124" s="4"/>
      <c r="E124" s="4"/>
    </row>
    <row r="125" spans="1:5" ht="42">
      <c r="A125" s="22" t="s">
        <v>804</v>
      </c>
      <c r="B125" s="23" t="s">
        <v>924</v>
      </c>
      <c r="C125" s="24">
        <v>72300</v>
      </c>
      <c r="D125" s="4"/>
      <c r="E125" s="4"/>
    </row>
    <row r="126" spans="1:5" ht="27.75">
      <c r="A126" s="22" t="s">
        <v>925</v>
      </c>
      <c r="B126" s="23" t="s">
        <v>926</v>
      </c>
      <c r="C126" s="24">
        <v>95000</v>
      </c>
      <c r="D126" s="4"/>
      <c r="E126" s="4"/>
    </row>
    <row r="127" spans="1:5" ht="27.75">
      <c r="A127" s="22" t="s">
        <v>925</v>
      </c>
      <c r="B127" s="23" t="s">
        <v>927</v>
      </c>
      <c r="C127" s="24">
        <v>65000</v>
      </c>
      <c r="D127" s="4"/>
      <c r="E127" s="4"/>
    </row>
    <row r="128" spans="1:5" ht="69.75">
      <c r="A128" s="22" t="s">
        <v>928</v>
      </c>
      <c r="B128" s="23" t="s">
        <v>929</v>
      </c>
      <c r="C128" s="24">
        <v>11651739.55</v>
      </c>
      <c r="D128" s="4"/>
      <c r="E128" s="4"/>
    </row>
    <row r="129" spans="1:5" ht="27.75">
      <c r="A129" s="22" t="s">
        <v>930</v>
      </c>
      <c r="B129" s="23" t="s">
        <v>931</v>
      </c>
      <c r="C129" s="24">
        <v>448558.94</v>
      </c>
      <c r="D129" s="4"/>
      <c r="E129" s="4"/>
    </row>
    <row r="130" spans="1:5" ht="84">
      <c r="A130" s="22" t="s">
        <v>932</v>
      </c>
      <c r="B130" s="23" t="s">
        <v>933</v>
      </c>
      <c r="C130" s="24">
        <v>0</v>
      </c>
      <c r="D130" s="4"/>
      <c r="E130" s="4"/>
    </row>
    <row r="131" spans="1:5" ht="84">
      <c r="A131" s="22" t="s">
        <v>934</v>
      </c>
      <c r="B131" s="23" t="s">
        <v>935</v>
      </c>
      <c r="C131" s="24">
        <v>8716050.5</v>
      </c>
      <c r="D131" s="4"/>
      <c r="E131" s="4"/>
    </row>
    <row r="132" spans="1:5" ht="42">
      <c r="A132" s="22" t="s">
        <v>936</v>
      </c>
      <c r="B132" s="23" t="s">
        <v>937</v>
      </c>
      <c r="C132" s="24">
        <v>5314102.07</v>
      </c>
      <c r="D132" s="4"/>
      <c r="E132" s="4"/>
    </row>
    <row r="133" spans="1:5" ht="55.5">
      <c r="A133" s="22" t="s">
        <v>938</v>
      </c>
      <c r="B133" s="23" t="s">
        <v>939</v>
      </c>
      <c r="C133" s="24">
        <v>4864.23</v>
      </c>
      <c r="D133" s="4"/>
      <c r="E133" s="4"/>
    </row>
    <row r="134" spans="1:5" ht="84">
      <c r="A134" s="22" t="s">
        <v>488</v>
      </c>
      <c r="B134" s="23" t="s">
        <v>518</v>
      </c>
      <c r="C134" s="24">
        <v>382817.52</v>
      </c>
      <c r="D134" s="4"/>
      <c r="E134" s="4"/>
    </row>
    <row r="135" spans="1:5" ht="55.5">
      <c r="A135" s="22" t="s">
        <v>940</v>
      </c>
      <c r="B135" s="23" t="s">
        <v>941</v>
      </c>
      <c r="C135" s="24">
        <v>41800</v>
      </c>
      <c r="D135" s="4"/>
      <c r="E135" s="4"/>
    </row>
    <row r="136" spans="1:5" ht="42">
      <c r="A136" s="22" t="s">
        <v>804</v>
      </c>
      <c r="B136" s="23" t="s">
        <v>942</v>
      </c>
      <c r="C136" s="24">
        <v>203823.55</v>
      </c>
      <c r="D136" s="4"/>
      <c r="E136" s="4"/>
    </row>
    <row r="137" spans="1:5" ht="14.25">
      <c r="A137" s="22" t="s">
        <v>943</v>
      </c>
      <c r="B137" s="23" t="s">
        <v>519</v>
      </c>
      <c r="C137" s="24">
        <v>622393.71</v>
      </c>
      <c r="D137" s="4"/>
      <c r="E137" s="4"/>
    </row>
    <row r="138" spans="1:5" ht="27.75">
      <c r="A138" s="22" t="s">
        <v>930</v>
      </c>
      <c r="B138" s="23" t="s">
        <v>520</v>
      </c>
      <c r="C138" s="24">
        <v>11538.77</v>
      </c>
      <c r="D138" s="4"/>
      <c r="E138" s="4"/>
    </row>
    <row r="139" spans="1:5" ht="27.75">
      <c r="A139" s="22" t="s">
        <v>944</v>
      </c>
      <c r="B139" s="23" t="s">
        <v>945</v>
      </c>
      <c r="C139" s="24">
        <v>211046200</v>
      </c>
      <c r="D139" s="4"/>
      <c r="E139" s="4"/>
    </row>
    <row r="140" spans="1:5" ht="27.75">
      <c r="A140" s="22" t="s">
        <v>489</v>
      </c>
      <c r="B140" s="23" t="s">
        <v>521</v>
      </c>
      <c r="C140" s="24">
        <v>4499212</v>
      </c>
      <c r="D140" s="4"/>
      <c r="E140" s="4"/>
    </row>
    <row r="141" spans="1:5" ht="27.75">
      <c r="A141" s="22" t="s">
        <v>946</v>
      </c>
      <c r="B141" s="23" t="s">
        <v>947</v>
      </c>
      <c r="C141" s="24">
        <v>216775.59</v>
      </c>
      <c r="D141" s="4"/>
      <c r="E141" s="4"/>
    </row>
    <row r="142" spans="1:5" ht="69.75">
      <c r="A142" s="22" t="s">
        <v>490</v>
      </c>
      <c r="B142" s="23" t="s">
        <v>522</v>
      </c>
      <c r="C142" s="24">
        <v>85583785</v>
      </c>
      <c r="D142" s="4"/>
      <c r="E142" s="4"/>
    </row>
    <row r="143" spans="1:5" ht="42">
      <c r="A143" s="22" t="s">
        <v>491</v>
      </c>
      <c r="B143" s="23" t="s">
        <v>523</v>
      </c>
      <c r="C143" s="24">
        <v>15731024</v>
      </c>
      <c r="D143" s="4"/>
      <c r="E143" s="4"/>
    </row>
    <row r="144" spans="1:5" ht="14.25">
      <c r="A144" s="22" t="s">
        <v>948</v>
      </c>
      <c r="B144" s="23" t="s">
        <v>949</v>
      </c>
      <c r="C144" s="24">
        <v>9586483</v>
      </c>
      <c r="D144" s="4"/>
      <c r="E144" s="4"/>
    </row>
    <row r="145" spans="1:5" ht="55.5">
      <c r="A145" s="22" t="s">
        <v>950</v>
      </c>
      <c r="B145" s="23" t="s">
        <v>951</v>
      </c>
      <c r="C145" s="24">
        <v>6150</v>
      </c>
      <c r="D145" s="4"/>
      <c r="E145" s="4"/>
    </row>
    <row r="146" spans="1:5" ht="27.75">
      <c r="A146" s="22" t="s">
        <v>952</v>
      </c>
      <c r="B146" s="23" t="s">
        <v>953</v>
      </c>
      <c r="C146" s="24">
        <v>12564106.32</v>
      </c>
      <c r="D146" s="4"/>
      <c r="E146" s="4"/>
    </row>
    <row r="147" spans="1:5" ht="55.5">
      <c r="A147" s="22" t="s">
        <v>954</v>
      </c>
      <c r="B147" s="23" t="s">
        <v>955</v>
      </c>
      <c r="C147" s="24">
        <v>4683333.35</v>
      </c>
      <c r="D147" s="4"/>
      <c r="E147" s="4"/>
    </row>
    <row r="148" spans="1:5" ht="27.75">
      <c r="A148" s="22" t="s">
        <v>492</v>
      </c>
      <c r="B148" s="23" t="s">
        <v>524</v>
      </c>
      <c r="C148" s="24">
        <v>214489.9</v>
      </c>
      <c r="D148" s="4"/>
      <c r="E148" s="4"/>
    </row>
    <row r="149" spans="1:5" ht="14.25">
      <c r="A149" s="22" t="s">
        <v>956</v>
      </c>
      <c r="B149" s="23" t="s">
        <v>957</v>
      </c>
      <c r="C149" s="24">
        <v>233801167.82</v>
      </c>
      <c r="D149" s="4"/>
      <c r="E149" s="4"/>
    </row>
    <row r="150" spans="1:5" ht="42">
      <c r="A150" s="22" t="s">
        <v>958</v>
      </c>
      <c r="B150" s="23" t="s">
        <v>959</v>
      </c>
      <c r="C150" s="24">
        <v>8900</v>
      </c>
      <c r="D150" s="4"/>
      <c r="E150" s="4"/>
    </row>
    <row r="151" spans="1:5" ht="42">
      <c r="A151" s="22" t="s">
        <v>960</v>
      </c>
      <c r="B151" s="23" t="s">
        <v>961</v>
      </c>
      <c r="C151" s="24">
        <v>-473184</v>
      </c>
      <c r="D151" s="4"/>
      <c r="E151" s="4"/>
    </row>
    <row r="152" spans="1:5" ht="42">
      <c r="A152" s="22" t="s">
        <v>804</v>
      </c>
      <c r="B152" s="23" t="s">
        <v>525</v>
      </c>
      <c r="C152" s="24">
        <v>40000</v>
      </c>
      <c r="D152" s="4"/>
      <c r="E152" s="4"/>
    </row>
    <row r="153" spans="1:5" ht="84">
      <c r="A153" s="22" t="s">
        <v>962</v>
      </c>
      <c r="B153" s="23" t="s">
        <v>963</v>
      </c>
      <c r="C153" s="24">
        <v>1140784.42</v>
      </c>
      <c r="D153" s="4"/>
      <c r="E153" s="4"/>
    </row>
    <row r="154" spans="1:5" ht="42">
      <c r="A154" s="22" t="s">
        <v>804</v>
      </c>
      <c r="B154" s="23" t="s">
        <v>964</v>
      </c>
      <c r="C154" s="24">
        <v>297050.12</v>
      </c>
      <c r="D154" s="4"/>
      <c r="E154" s="4"/>
    </row>
    <row r="155" spans="1:5" ht="55.5">
      <c r="A155" s="22" t="s">
        <v>965</v>
      </c>
      <c r="B155" s="23" t="s">
        <v>966</v>
      </c>
      <c r="C155" s="24">
        <v>18229.2</v>
      </c>
      <c r="D155" s="4"/>
      <c r="E155" s="4"/>
    </row>
    <row r="156" spans="1:5" ht="69.75">
      <c r="A156" s="22" t="s">
        <v>967</v>
      </c>
      <c r="B156" s="23" t="s">
        <v>968</v>
      </c>
      <c r="C156" s="24">
        <v>0</v>
      </c>
      <c r="D156" s="4"/>
      <c r="E156" s="4"/>
    </row>
    <row r="157" spans="1:5" ht="69.75">
      <c r="A157" s="22" t="s">
        <v>967</v>
      </c>
      <c r="B157" s="23" t="s">
        <v>969</v>
      </c>
      <c r="C157" s="24">
        <v>4276925.88</v>
      </c>
      <c r="D157" s="4"/>
      <c r="E157" s="4"/>
    </row>
    <row r="158" spans="1:5" ht="55.5">
      <c r="A158" s="22" t="s">
        <v>970</v>
      </c>
      <c r="B158" s="23" t="s">
        <v>971</v>
      </c>
      <c r="C158" s="24">
        <v>35627</v>
      </c>
      <c r="D158" s="4"/>
      <c r="E158" s="4"/>
    </row>
    <row r="159" spans="1:5" ht="97.5">
      <c r="A159" s="22" t="s">
        <v>493</v>
      </c>
      <c r="B159" s="23" t="s">
        <v>972</v>
      </c>
      <c r="C159" s="24">
        <v>0</v>
      </c>
      <c r="D159" s="4"/>
      <c r="E159" s="4"/>
    </row>
    <row r="160" spans="1:5" ht="84">
      <c r="A160" s="22" t="s">
        <v>973</v>
      </c>
      <c r="B160" s="23" t="s">
        <v>974</v>
      </c>
      <c r="C160" s="24">
        <v>854054.81</v>
      </c>
      <c r="D160" s="4"/>
      <c r="E160" s="4"/>
    </row>
    <row r="161" spans="1:3" ht="97.5">
      <c r="A161" s="22" t="s">
        <v>494</v>
      </c>
      <c r="B161" s="23" t="s">
        <v>526</v>
      </c>
      <c r="C161" s="24">
        <v>45000</v>
      </c>
    </row>
    <row r="162" spans="1:3" ht="97.5">
      <c r="A162" s="22" t="s">
        <v>975</v>
      </c>
      <c r="B162" s="23" t="s">
        <v>976</v>
      </c>
      <c r="C162" s="24">
        <v>36723.7</v>
      </c>
    </row>
  </sheetData>
  <sheetProtection/>
  <mergeCells count="2">
    <mergeCell ref="A2:C2"/>
    <mergeCell ref="B1:C1"/>
  </mergeCells>
  <printOptions/>
  <pageMargins left="0.7874015748031497" right="0.3937007874015748" top="0.3937007874015748" bottom="0.3937007874015748" header="0.3937007874015748" footer="0.5118110236220472"/>
  <pageSetup fitToHeight="7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7.00390625" style="0" customWidth="1"/>
    <col min="2" max="2" width="16.28125" style="0" customWidth="1"/>
    <col min="3" max="3" width="16.140625" style="0" customWidth="1"/>
    <col min="4" max="4" width="13.57421875" style="0" customWidth="1"/>
  </cols>
  <sheetData>
    <row r="1" spans="3:4" ht="82.5" customHeight="1">
      <c r="C1" s="158" t="s">
        <v>1196</v>
      </c>
      <c r="D1" s="159"/>
    </row>
    <row r="2" spans="1:4" ht="31.5" customHeight="1">
      <c r="A2" s="152" t="s">
        <v>15</v>
      </c>
      <c r="B2" s="160"/>
      <c r="C2" s="161"/>
      <c r="D2" s="161"/>
    </row>
    <row r="3" spans="1:4" ht="14.25">
      <c r="A3" s="73"/>
      <c r="B3" s="73"/>
      <c r="C3" s="116" t="s">
        <v>986</v>
      </c>
      <c r="D3" s="73"/>
    </row>
    <row r="4" spans="1:4" ht="85.5" customHeight="1">
      <c r="A4" s="124" t="s">
        <v>1197</v>
      </c>
      <c r="B4" s="83" t="s">
        <v>16</v>
      </c>
      <c r="C4" s="83" t="s">
        <v>10</v>
      </c>
      <c r="D4" s="83" t="s">
        <v>987</v>
      </c>
    </row>
    <row r="5" spans="1:4" ht="14.25">
      <c r="A5" s="125"/>
      <c r="B5" s="105">
        <v>0</v>
      </c>
      <c r="C5" s="105">
        <v>0</v>
      </c>
      <c r="D5" s="86"/>
    </row>
  </sheetData>
  <sheetProtection/>
  <mergeCells count="2">
    <mergeCell ref="C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9.421875" style="0" customWidth="1"/>
    <col min="2" max="2" width="23.8515625" style="0" customWidth="1"/>
    <col min="3" max="3" width="15.7109375" style="0" customWidth="1"/>
  </cols>
  <sheetData>
    <row r="1" spans="2:3" ht="56.25" customHeight="1">
      <c r="B1" s="158" t="s">
        <v>1198</v>
      </c>
      <c r="C1" s="158"/>
    </row>
    <row r="2" spans="1:3" ht="51" customHeight="1">
      <c r="A2" s="162" t="s">
        <v>1200</v>
      </c>
      <c r="B2" s="162"/>
      <c r="C2" s="162"/>
    </row>
    <row r="3" spans="1:3" ht="17.25" customHeight="1">
      <c r="A3" s="106"/>
      <c r="B3" s="106"/>
      <c r="C3" s="107" t="s">
        <v>986</v>
      </c>
    </row>
    <row r="4" spans="1:3" ht="38.25" customHeight="1">
      <c r="A4" s="110" t="s">
        <v>778</v>
      </c>
      <c r="B4" s="110" t="s">
        <v>443</v>
      </c>
      <c r="C4" s="110" t="s">
        <v>10</v>
      </c>
    </row>
    <row r="5" spans="1:3" ht="38.25" customHeight="1">
      <c r="A5" s="112"/>
      <c r="B5" s="104" t="s">
        <v>444</v>
      </c>
      <c r="C5" s="114">
        <f>C6+C7+C8+C9</f>
        <v>1201011.9</v>
      </c>
    </row>
    <row r="6" spans="1:3" ht="59.25" customHeight="1">
      <c r="A6" s="113" t="s">
        <v>459</v>
      </c>
      <c r="B6" s="104"/>
      <c r="C6" s="108">
        <v>956854</v>
      </c>
    </row>
    <row r="7" spans="1:3" ht="72" customHeight="1">
      <c r="A7" s="113" t="s">
        <v>445</v>
      </c>
      <c r="B7" s="104"/>
      <c r="C7" s="108">
        <v>23518</v>
      </c>
    </row>
    <row r="8" spans="1:3" ht="98.25" customHeight="1">
      <c r="A8" s="89" t="s">
        <v>446</v>
      </c>
      <c r="B8" s="104"/>
      <c r="C8" s="108">
        <v>6150</v>
      </c>
    </row>
    <row r="9" spans="1:3" ht="33.75" customHeight="1">
      <c r="A9" s="113" t="s">
        <v>372</v>
      </c>
      <c r="B9" s="104"/>
      <c r="C9" s="108">
        <v>214489.9</v>
      </c>
    </row>
    <row r="10" spans="1:3" ht="42">
      <c r="A10" s="104"/>
      <c r="B10" s="104" t="s">
        <v>447</v>
      </c>
      <c r="C10" s="115">
        <f>C11+C12+C13+C14+C15+C16</f>
        <v>3641232.59</v>
      </c>
    </row>
    <row r="11" spans="1:3" ht="112.5">
      <c r="A11" s="113" t="s">
        <v>448</v>
      </c>
      <c r="B11" s="104"/>
      <c r="C11" s="108">
        <v>1962709</v>
      </c>
    </row>
    <row r="12" spans="1:3" ht="84">
      <c r="A12" s="113" t="s">
        <v>449</v>
      </c>
      <c r="B12" s="104"/>
      <c r="C12" s="108">
        <v>452848</v>
      </c>
    </row>
    <row r="13" spans="1:3" ht="56.25">
      <c r="A13" s="113" t="s">
        <v>450</v>
      </c>
      <c r="B13" s="104"/>
      <c r="C13" s="108">
        <v>8900</v>
      </c>
    </row>
    <row r="14" spans="1:3" ht="91.5" customHeight="1">
      <c r="A14" s="113" t="s">
        <v>374</v>
      </c>
      <c r="B14" s="104"/>
      <c r="C14" s="108">
        <v>800000</v>
      </c>
    </row>
    <row r="15" spans="1:3" ht="112.5">
      <c r="A15" s="113" t="s">
        <v>375</v>
      </c>
      <c r="B15" s="104"/>
      <c r="C15" s="108">
        <v>216775.59</v>
      </c>
    </row>
    <row r="16" spans="1:3" ht="126">
      <c r="A16" s="113" t="s">
        <v>373</v>
      </c>
      <c r="B16" s="104"/>
      <c r="C16" s="108">
        <v>200000</v>
      </c>
    </row>
    <row r="17" spans="1:3" ht="42">
      <c r="A17" s="104"/>
      <c r="B17" s="104" t="s">
        <v>451</v>
      </c>
      <c r="C17" s="115">
        <f>C18+C19+C20+C21+C22+C23+C24+C25+C26+C27</f>
        <v>249615739.95999998</v>
      </c>
    </row>
    <row r="18" spans="1:3" ht="154.5">
      <c r="A18" s="113" t="s">
        <v>452</v>
      </c>
      <c r="B18" s="104"/>
      <c r="C18" s="109">
        <v>5873976</v>
      </c>
    </row>
    <row r="19" spans="1:3" ht="182.25">
      <c r="A19" s="113" t="s">
        <v>460</v>
      </c>
      <c r="B19" s="104"/>
      <c r="C19" s="109">
        <v>132395449.16</v>
      </c>
    </row>
    <row r="20" spans="1:3" ht="168">
      <c r="A20" s="113" t="s">
        <v>461</v>
      </c>
      <c r="B20" s="104"/>
      <c r="C20" s="109">
        <v>1200214.66</v>
      </c>
    </row>
    <row r="21" spans="1:3" ht="84">
      <c r="A21" s="113" t="s">
        <v>464</v>
      </c>
      <c r="B21" s="104"/>
      <c r="C21" s="109">
        <v>115500</v>
      </c>
    </row>
    <row r="22" spans="1:3" ht="112.5">
      <c r="A22" s="113" t="s">
        <v>463</v>
      </c>
      <c r="B22" s="104"/>
      <c r="C22" s="109">
        <v>5535185.32</v>
      </c>
    </row>
    <row r="23" spans="1:3" ht="196.5">
      <c r="A23" s="113" t="s">
        <v>462</v>
      </c>
      <c r="B23" s="104"/>
      <c r="C23" s="109">
        <v>100205504</v>
      </c>
    </row>
    <row r="24" spans="1:3" ht="70.5">
      <c r="A24" s="113" t="s">
        <v>454</v>
      </c>
      <c r="B24" s="104"/>
      <c r="C24" s="109">
        <v>1085700</v>
      </c>
    </row>
    <row r="25" spans="1:3" ht="84">
      <c r="A25" s="113" t="s">
        <v>455</v>
      </c>
      <c r="B25" s="104"/>
      <c r="C25" s="109">
        <v>1718984.82</v>
      </c>
    </row>
    <row r="26" spans="1:3" ht="98.25">
      <c r="A26" s="113" t="s">
        <v>456</v>
      </c>
      <c r="B26" s="104"/>
      <c r="C26" s="109">
        <v>439767</v>
      </c>
    </row>
    <row r="27" spans="1:3" ht="112.5">
      <c r="A27" s="113" t="s">
        <v>453</v>
      </c>
      <c r="B27" s="104"/>
      <c r="C27" s="109">
        <v>1045459</v>
      </c>
    </row>
    <row r="28" spans="1:3" ht="56.25">
      <c r="A28" s="104"/>
      <c r="B28" s="104" t="s">
        <v>457</v>
      </c>
      <c r="C28" s="115">
        <f>C29+C30+C31+C32+C33</f>
        <v>24290585.28</v>
      </c>
    </row>
    <row r="29" spans="1:3" ht="98.25">
      <c r="A29" s="113" t="s">
        <v>465</v>
      </c>
      <c r="B29" s="104"/>
      <c r="C29" s="109">
        <v>4683333.35</v>
      </c>
    </row>
    <row r="30" spans="1:3" ht="154.5">
      <c r="A30" s="113" t="s">
        <v>466</v>
      </c>
      <c r="B30" s="104"/>
      <c r="C30" s="109">
        <v>59073</v>
      </c>
    </row>
    <row r="31" spans="1:3" ht="70.5">
      <c r="A31" s="113" t="s">
        <v>376</v>
      </c>
      <c r="B31" s="104"/>
      <c r="C31" s="109">
        <v>1800000</v>
      </c>
    </row>
    <row r="32" spans="1:3" ht="112.5">
      <c r="A32" s="113" t="s">
        <v>0</v>
      </c>
      <c r="B32" s="104"/>
      <c r="C32" s="109">
        <v>14992440.22</v>
      </c>
    </row>
    <row r="33" spans="1:3" ht="90" customHeight="1">
      <c r="A33" s="113" t="s">
        <v>1</v>
      </c>
      <c r="B33" s="88"/>
      <c r="C33" s="109">
        <v>2755738.71</v>
      </c>
    </row>
    <row r="34" spans="1:3" ht="14.25">
      <c r="A34" s="104" t="s">
        <v>458</v>
      </c>
      <c r="B34" s="104"/>
      <c r="C34" s="115">
        <f>C5+C10+C17+C28</f>
        <v>278748569.73</v>
      </c>
    </row>
    <row r="35" spans="1:3" ht="14.25">
      <c r="A35" s="73"/>
      <c r="B35" s="73"/>
      <c r="C35" s="73"/>
    </row>
    <row r="36" spans="1:3" ht="14.25">
      <c r="A36" s="73"/>
      <c r="B36" s="73"/>
      <c r="C36" s="73"/>
    </row>
    <row r="37" spans="1:3" ht="14.25">
      <c r="A37" s="73"/>
      <c r="B37" s="73"/>
      <c r="C37" s="73"/>
    </row>
    <row r="38" spans="1:3" ht="14.25">
      <c r="A38" s="73"/>
      <c r="B38" s="73"/>
      <c r="C38" s="73"/>
    </row>
    <row r="39" spans="1:3" ht="14.25">
      <c r="A39" s="73"/>
      <c r="B39" s="73"/>
      <c r="C39" s="73"/>
    </row>
    <row r="40" spans="1:3" ht="14.25">
      <c r="A40" s="73"/>
      <c r="B40" s="73"/>
      <c r="C40" s="73"/>
    </row>
    <row r="41" spans="1:3" ht="14.25">
      <c r="A41" s="73"/>
      <c r="B41" s="73"/>
      <c r="C41" s="73"/>
    </row>
    <row r="42" spans="1:3" ht="14.25">
      <c r="A42" s="73"/>
      <c r="B42" s="73"/>
      <c r="C42" s="73"/>
    </row>
    <row r="43" spans="1:3" ht="14.25">
      <c r="A43" s="73"/>
      <c r="B43" s="73"/>
      <c r="C43" s="73"/>
    </row>
    <row r="44" spans="1:3" ht="14.25">
      <c r="A44" s="73"/>
      <c r="B44" s="73"/>
      <c r="C44" s="73"/>
    </row>
    <row r="45" spans="1:3" ht="14.25">
      <c r="A45" s="73"/>
      <c r="B45" s="73"/>
      <c r="C45" s="73"/>
    </row>
    <row r="46" spans="1:3" ht="14.25">
      <c r="A46" s="73"/>
      <c r="B46" s="73"/>
      <c r="C46" s="73"/>
    </row>
    <row r="47" spans="1:3" ht="14.25">
      <c r="A47" s="73"/>
      <c r="B47" s="73"/>
      <c r="C47" s="73"/>
    </row>
    <row r="48" spans="1:3" ht="14.25">
      <c r="A48" s="73"/>
      <c r="B48" s="73"/>
      <c r="C48" s="73"/>
    </row>
    <row r="49" spans="1:3" ht="14.25">
      <c r="A49" s="73"/>
      <c r="B49" s="73"/>
      <c r="C49" s="73"/>
    </row>
    <row r="50" spans="1:3" ht="14.25">
      <c r="A50" s="73"/>
      <c r="B50" s="73"/>
      <c r="C50" s="73"/>
    </row>
    <row r="51" spans="1:3" ht="14.25">
      <c r="A51" s="73"/>
      <c r="B51" s="73"/>
      <c r="C51" s="73"/>
    </row>
    <row r="52" spans="1:3" ht="14.25">
      <c r="A52" s="73"/>
      <c r="B52" s="73"/>
      <c r="C52" s="73"/>
    </row>
    <row r="53" spans="1:3" ht="14.25">
      <c r="A53" s="73"/>
      <c r="B53" s="73"/>
      <c r="C53" s="73"/>
    </row>
    <row r="54" spans="1:3" ht="14.25">
      <c r="A54" s="73"/>
      <c r="B54" s="73"/>
      <c r="C54" s="73"/>
    </row>
    <row r="55" spans="1:3" ht="14.25">
      <c r="A55" s="73"/>
      <c r="B55" s="73"/>
      <c r="C55" s="73"/>
    </row>
    <row r="56" spans="1:3" ht="14.25">
      <c r="A56" s="73"/>
      <c r="B56" s="73"/>
      <c r="C56" s="73"/>
    </row>
    <row r="57" spans="1:3" ht="14.25">
      <c r="A57" s="73"/>
      <c r="B57" s="73"/>
      <c r="C57" s="73"/>
    </row>
    <row r="58" spans="1:3" ht="14.25">
      <c r="A58" s="73"/>
      <c r="B58" s="73"/>
      <c r="C58" s="73"/>
    </row>
    <row r="59" spans="1:3" ht="14.25">
      <c r="A59" s="73"/>
      <c r="B59" s="73"/>
      <c r="C59" s="73"/>
    </row>
    <row r="60" spans="1:3" ht="14.25">
      <c r="A60" s="73"/>
      <c r="B60" s="73"/>
      <c r="C60" s="73"/>
    </row>
    <row r="61" spans="1:3" ht="14.25">
      <c r="A61" s="73"/>
      <c r="B61" s="73"/>
      <c r="C61" s="73"/>
    </row>
    <row r="62" spans="1:3" ht="14.25">
      <c r="A62" s="73"/>
      <c r="B62" s="73"/>
      <c r="C62" s="73"/>
    </row>
    <row r="63" spans="1:3" ht="14.25">
      <c r="A63" s="73"/>
      <c r="B63" s="73"/>
      <c r="C63" s="73"/>
    </row>
    <row r="64" spans="1:3" ht="14.25">
      <c r="A64" s="73"/>
      <c r="B64" s="73"/>
      <c r="C64" s="73"/>
    </row>
    <row r="65" spans="1:3" ht="14.25">
      <c r="A65" s="73"/>
      <c r="B65" s="73"/>
      <c r="C65" s="73"/>
    </row>
    <row r="66" spans="1:3" ht="14.25">
      <c r="A66" s="73"/>
      <c r="B66" s="73"/>
      <c r="C66" s="73"/>
    </row>
    <row r="67" spans="1:3" ht="14.25">
      <c r="A67" s="73"/>
      <c r="B67" s="73"/>
      <c r="C67" s="73"/>
    </row>
    <row r="68" spans="1:3" ht="14.25">
      <c r="A68" s="73"/>
      <c r="B68" s="73"/>
      <c r="C68" s="73"/>
    </row>
    <row r="69" spans="1:3" ht="14.25">
      <c r="A69" s="73"/>
      <c r="B69" s="73"/>
      <c r="C69" s="73"/>
    </row>
    <row r="70" spans="1:3" ht="14.25">
      <c r="A70" s="73"/>
      <c r="B70" s="73"/>
      <c r="C70" s="73"/>
    </row>
    <row r="71" spans="1:3" ht="14.25">
      <c r="A71" s="73"/>
      <c r="B71" s="73"/>
      <c r="C71" s="73"/>
    </row>
    <row r="72" spans="1:3" ht="14.25">
      <c r="A72" s="73"/>
      <c r="B72" s="73"/>
      <c r="C72" s="73"/>
    </row>
    <row r="73" spans="1:3" ht="14.25">
      <c r="A73" s="73"/>
      <c r="B73" s="73"/>
      <c r="C73" s="73"/>
    </row>
    <row r="74" spans="1:3" ht="14.25">
      <c r="A74" s="73"/>
      <c r="B74" s="73"/>
      <c r="C74" s="73"/>
    </row>
    <row r="75" spans="1:3" ht="14.25">
      <c r="A75" s="73"/>
      <c r="B75" s="73"/>
      <c r="C75" s="73"/>
    </row>
    <row r="76" spans="1:3" ht="14.25">
      <c r="A76" s="73"/>
      <c r="B76" s="73"/>
      <c r="C76" s="73"/>
    </row>
    <row r="77" spans="1:3" ht="14.25">
      <c r="A77" s="73"/>
      <c r="B77" s="73"/>
      <c r="C77" s="73"/>
    </row>
    <row r="78" spans="1:3" ht="14.25">
      <c r="A78" s="73"/>
      <c r="B78" s="73"/>
      <c r="C78" s="73"/>
    </row>
    <row r="79" spans="1:3" ht="14.25">
      <c r="A79" s="73"/>
      <c r="B79" s="73"/>
      <c r="C79" s="73"/>
    </row>
    <row r="80" spans="1:3" ht="14.25">
      <c r="A80" s="73"/>
      <c r="B80" s="73"/>
      <c r="C80" s="73"/>
    </row>
    <row r="81" spans="1:3" ht="14.25">
      <c r="A81" s="73"/>
      <c r="B81" s="73"/>
      <c r="C81" s="73"/>
    </row>
    <row r="82" spans="1:3" ht="14.25">
      <c r="A82" s="73"/>
      <c r="B82" s="73"/>
      <c r="C82" s="73"/>
    </row>
    <row r="83" spans="1:3" ht="14.25">
      <c r="A83" s="73"/>
      <c r="B83" s="73"/>
      <c r="C83" s="73"/>
    </row>
    <row r="84" spans="1:3" ht="14.25">
      <c r="A84" s="73"/>
      <c r="B84" s="73"/>
      <c r="C84" s="73"/>
    </row>
    <row r="85" spans="1:3" ht="14.25">
      <c r="A85" s="73"/>
      <c r="B85" s="73"/>
      <c r="C85" s="73"/>
    </row>
    <row r="86" spans="1:3" ht="14.25">
      <c r="A86" s="73"/>
      <c r="B86" s="73"/>
      <c r="C86" s="73"/>
    </row>
    <row r="87" spans="1:3" ht="14.25">
      <c r="A87" s="73"/>
      <c r="B87" s="73"/>
      <c r="C87" s="73"/>
    </row>
    <row r="88" spans="1:3" ht="14.25">
      <c r="A88" s="73"/>
      <c r="B88" s="73"/>
      <c r="C88" s="73"/>
    </row>
    <row r="89" spans="1:3" ht="14.25">
      <c r="A89" s="73"/>
      <c r="B89" s="73"/>
      <c r="C89" s="73"/>
    </row>
    <row r="90" spans="1:3" ht="14.25">
      <c r="A90" s="73"/>
      <c r="B90" s="73"/>
      <c r="C90" s="73"/>
    </row>
    <row r="91" spans="1:3" ht="14.25">
      <c r="A91" s="73"/>
      <c r="B91" s="73"/>
      <c r="C91" s="73"/>
    </row>
    <row r="92" spans="1:3" ht="14.25">
      <c r="A92" s="73"/>
      <c r="B92" s="73"/>
      <c r="C92" s="73"/>
    </row>
    <row r="93" spans="1:3" ht="14.25">
      <c r="A93" s="73"/>
      <c r="B93" s="73"/>
      <c r="C93" s="73"/>
    </row>
    <row r="94" spans="1:3" ht="14.25">
      <c r="A94" s="73"/>
      <c r="B94" s="73"/>
      <c r="C94" s="73"/>
    </row>
    <row r="95" spans="1:3" ht="14.25">
      <c r="A95" s="73"/>
      <c r="B95" s="73"/>
      <c r="C95" s="73"/>
    </row>
    <row r="96" spans="1:3" ht="14.25">
      <c r="A96" s="73"/>
      <c r="B96" s="73"/>
      <c r="C96" s="73"/>
    </row>
  </sheetData>
  <sheetProtection/>
  <mergeCells count="2">
    <mergeCell ref="A2:C2"/>
    <mergeCell ref="B1:C1"/>
  </mergeCells>
  <printOptions/>
  <pageMargins left="0.7086614173228347" right="0.31496062992125984" top="0.35433070866141736" bottom="0.35433070866141736" header="0.31496062992125984" footer="0.31496062992125984"/>
  <pageSetup fitToHeight="7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59.140625" style="0" customWidth="1"/>
    <col min="2" max="2" width="30.7109375" style="0" customWidth="1"/>
    <col min="4" max="4" width="11.421875" style="0" bestFit="1" customWidth="1"/>
  </cols>
  <sheetData>
    <row r="1" ht="81.75" customHeight="1">
      <c r="B1" s="122" t="s">
        <v>1199</v>
      </c>
    </row>
    <row r="2" spans="1:2" ht="87" customHeight="1">
      <c r="A2" s="152" t="s">
        <v>17</v>
      </c>
      <c r="B2" s="163"/>
    </row>
    <row r="3" spans="1:2" ht="14.25">
      <c r="A3" s="106"/>
      <c r="B3" s="107" t="s">
        <v>986</v>
      </c>
    </row>
    <row r="4" spans="1:2" ht="14.25">
      <c r="A4" s="117" t="s">
        <v>467</v>
      </c>
      <c r="B4" s="111" t="s">
        <v>18</v>
      </c>
    </row>
    <row r="5" spans="1:2" ht="14.25">
      <c r="A5" s="119" t="s">
        <v>473</v>
      </c>
      <c r="B5" s="91">
        <f>B6</f>
        <v>5861.16</v>
      </c>
    </row>
    <row r="6" spans="1:2" ht="42">
      <c r="A6" s="120" t="s">
        <v>468</v>
      </c>
      <c r="B6" s="91">
        <v>5861.16</v>
      </c>
    </row>
    <row r="7" spans="1:2" ht="14.25">
      <c r="A7" s="120" t="s">
        <v>469</v>
      </c>
      <c r="B7" s="91">
        <f>B8</f>
        <v>134609.82</v>
      </c>
    </row>
    <row r="8" spans="1:2" ht="42">
      <c r="A8" s="120" t="s">
        <v>468</v>
      </c>
      <c r="B8" s="91">
        <v>134609.82</v>
      </c>
    </row>
    <row r="9" spans="1:2" ht="14.25">
      <c r="A9" s="119" t="s">
        <v>471</v>
      </c>
      <c r="B9" s="91">
        <f>B10</f>
        <v>180859.72</v>
      </c>
    </row>
    <row r="10" spans="1:2" ht="42">
      <c r="A10" s="119" t="s">
        <v>468</v>
      </c>
      <c r="B10" s="91">
        <v>180859.72</v>
      </c>
    </row>
    <row r="11" spans="1:2" ht="14.25">
      <c r="A11" s="121" t="s">
        <v>2</v>
      </c>
      <c r="B11" s="118">
        <f>B12+B13</f>
        <v>28461.1</v>
      </c>
    </row>
    <row r="12" spans="1:2" ht="42">
      <c r="A12" s="119" t="s">
        <v>468</v>
      </c>
      <c r="B12" s="91">
        <v>7650.1</v>
      </c>
    </row>
    <row r="13" spans="1:2" ht="42">
      <c r="A13" s="120" t="s">
        <v>470</v>
      </c>
      <c r="B13" s="91">
        <v>20811</v>
      </c>
    </row>
    <row r="14" spans="1:2" ht="14.25">
      <c r="A14" s="119" t="s">
        <v>6</v>
      </c>
      <c r="B14" s="91">
        <f>B15</f>
        <v>17638.01</v>
      </c>
    </row>
    <row r="15" spans="1:2" ht="42">
      <c r="A15" s="119" t="s">
        <v>468</v>
      </c>
      <c r="B15" s="91">
        <v>17638.01</v>
      </c>
    </row>
    <row r="16" spans="1:2" ht="14.25">
      <c r="A16" s="120" t="s">
        <v>475</v>
      </c>
      <c r="B16" s="91">
        <f>B17</f>
        <v>13357.62</v>
      </c>
    </row>
    <row r="17" spans="1:2" ht="42">
      <c r="A17" s="120" t="s">
        <v>468</v>
      </c>
      <c r="B17" s="91">
        <v>13357.62</v>
      </c>
    </row>
    <row r="18" spans="1:2" ht="14.25">
      <c r="A18" s="119" t="s">
        <v>474</v>
      </c>
      <c r="B18" s="91">
        <f>B19</f>
        <v>11001.61</v>
      </c>
    </row>
    <row r="19" spans="1:2" ht="42">
      <c r="A19" s="119" t="s">
        <v>468</v>
      </c>
      <c r="B19" s="91">
        <v>11001.61</v>
      </c>
    </row>
    <row r="20" spans="1:2" ht="14.25">
      <c r="A20" s="119" t="s">
        <v>472</v>
      </c>
      <c r="B20" s="91">
        <f>B21</f>
        <v>485154.3</v>
      </c>
    </row>
    <row r="21" spans="1:2" ht="42">
      <c r="A21" s="119" t="s">
        <v>470</v>
      </c>
      <c r="B21" s="91">
        <v>485154.3</v>
      </c>
    </row>
    <row r="22" spans="1:2" ht="14.25">
      <c r="A22" s="121" t="s">
        <v>3</v>
      </c>
      <c r="B22" s="91">
        <f>B23</f>
        <v>2892.16</v>
      </c>
    </row>
    <row r="23" spans="1:2" ht="42">
      <c r="A23" s="119" t="s">
        <v>468</v>
      </c>
      <c r="B23" s="91">
        <v>2892.16</v>
      </c>
    </row>
    <row r="24" spans="1:2" ht="14.25">
      <c r="A24" s="121" t="s">
        <v>4</v>
      </c>
      <c r="B24" s="91">
        <f>B25</f>
        <v>344592.71</v>
      </c>
    </row>
    <row r="25" spans="1:2" ht="42">
      <c r="A25" s="120" t="s">
        <v>470</v>
      </c>
      <c r="B25" s="91">
        <v>344592.71</v>
      </c>
    </row>
    <row r="26" spans="1:2" ht="14.25">
      <c r="A26" s="119" t="s">
        <v>5</v>
      </c>
      <c r="B26" s="91">
        <f>B27</f>
        <v>2846.56</v>
      </c>
    </row>
    <row r="27" spans="1:2" ht="42">
      <c r="A27" s="119" t="s">
        <v>468</v>
      </c>
      <c r="B27" s="91">
        <v>2846.56</v>
      </c>
    </row>
    <row r="28" spans="1:2" ht="28.5">
      <c r="A28" s="120" t="s">
        <v>476</v>
      </c>
      <c r="B28" s="91">
        <f>B29</f>
        <v>1200214.66</v>
      </c>
    </row>
    <row r="29" spans="1:4" ht="28.5">
      <c r="A29" s="120" t="s">
        <v>477</v>
      </c>
      <c r="B29" s="91">
        <v>1200214.66</v>
      </c>
      <c r="D29" s="11"/>
    </row>
    <row r="30" spans="1:4" ht="14.25">
      <c r="A30" s="104" t="s">
        <v>478</v>
      </c>
      <c r="B30" s="91">
        <f>B5+B7+B9+B11+B14+B16+B18+B20+B22+B24+B26+B28</f>
        <v>2427489.4299999997</v>
      </c>
      <c r="D30" s="11"/>
    </row>
  </sheetData>
  <sheetProtection/>
  <mergeCells count="1">
    <mergeCell ref="A2:B2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2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25.7109375" style="8" customWidth="1"/>
    <col min="2" max="2" width="55.57421875" style="8" customWidth="1"/>
    <col min="3" max="3" width="29.00390625" style="8" customWidth="1"/>
  </cols>
  <sheetData>
    <row r="1" spans="1:3" ht="109.5" customHeight="1">
      <c r="A1" s="15"/>
      <c r="C1" s="14" t="s">
        <v>1185</v>
      </c>
    </row>
    <row r="2" spans="1:3" ht="36.75" customHeight="1">
      <c r="A2" s="130" t="s">
        <v>9</v>
      </c>
      <c r="B2" s="131"/>
      <c r="C2" s="131"/>
    </row>
    <row r="3" spans="1:3" ht="23.25" customHeight="1">
      <c r="A3" s="15"/>
      <c r="B3" s="16"/>
      <c r="C3" s="17" t="s">
        <v>986</v>
      </c>
    </row>
    <row r="4" spans="1:3" ht="15" customHeight="1">
      <c r="A4" s="132" t="s">
        <v>779</v>
      </c>
      <c r="B4" s="132" t="s">
        <v>988</v>
      </c>
      <c r="C4" s="132" t="s">
        <v>8</v>
      </c>
    </row>
    <row r="5" spans="1:3" ht="14.25">
      <c r="A5" s="132"/>
      <c r="B5" s="132"/>
      <c r="C5" s="132"/>
    </row>
    <row r="6" spans="1:3" ht="14.25">
      <c r="A6" s="132"/>
      <c r="B6" s="132"/>
      <c r="C6" s="132"/>
    </row>
    <row r="7" spans="1:3" ht="14.25">
      <c r="A7" s="25" t="s">
        <v>781</v>
      </c>
      <c r="B7" s="26" t="s">
        <v>992</v>
      </c>
      <c r="C7" s="27">
        <v>833528223.44</v>
      </c>
    </row>
    <row r="8" spans="1:3" ht="14.25">
      <c r="A8" s="28"/>
      <c r="B8" s="29" t="s">
        <v>990</v>
      </c>
      <c r="C8" s="30"/>
    </row>
    <row r="9" spans="1:3" ht="14.25">
      <c r="A9" s="31" t="s">
        <v>556</v>
      </c>
      <c r="B9" s="32" t="s">
        <v>993</v>
      </c>
      <c r="C9" s="33">
        <v>256059780.46</v>
      </c>
    </row>
    <row r="10" spans="1:3" ht="14.25">
      <c r="A10" s="31" t="s">
        <v>557</v>
      </c>
      <c r="B10" s="32" t="s">
        <v>994</v>
      </c>
      <c r="C10" s="33">
        <v>113083586.26</v>
      </c>
    </row>
    <row r="11" spans="1:3" ht="14.25">
      <c r="A11" s="31" t="s">
        <v>558</v>
      </c>
      <c r="B11" s="32" t="s">
        <v>995</v>
      </c>
      <c r="C11" s="33">
        <v>113083586.26</v>
      </c>
    </row>
    <row r="12" spans="1:3" ht="70.5">
      <c r="A12" s="31" t="s">
        <v>559</v>
      </c>
      <c r="B12" s="32" t="s">
        <v>996</v>
      </c>
      <c r="C12" s="33">
        <v>109316440</v>
      </c>
    </row>
    <row r="13" spans="1:3" ht="112.5">
      <c r="A13" s="31" t="s">
        <v>560</v>
      </c>
      <c r="B13" s="32" t="s">
        <v>997</v>
      </c>
      <c r="C13" s="33">
        <v>592370.22</v>
      </c>
    </row>
    <row r="14" spans="1:3" ht="42">
      <c r="A14" s="31" t="s">
        <v>561</v>
      </c>
      <c r="B14" s="32" t="s">
        <v>998</v>
      </c>
      <c r="C14" s="33">
        <v>766848.82</v>
      </c>
    </row>
    <row r="15" spans="1:3" ht="84">
      <c r="A15" s="31" t="s">
        <v>562</v>
      </c>
      <c r="B15" s="32" t="s">
        <v>999</v>
      </c>
      <c r="C15" s="33">
        <v>2407927.22</v>
      </c>
    </row>
    <row r="16" spans="1:3" ht="42">
      <c r="A16" s="31" t="s">
        <v>563</v>
      </c>
      <c r="B16" s="32" t="s">
        <v>1000</v>
      </c>
      <c r="C16" s="33">
        <v>8580214.87</v>
      </c>
    </row>
    <row r="17" spans="1:3" ht="28.5">
      <c r="A17" s="31" t="s">
        <v>564</v>
      </c>
      <c r="B17" s="32" t="s">
        <v>1001</v>
      </c>
      <c r="C17" s="33">
        <v>8580214.87</v>
      </c>
    </row>
    <row r="18" spans="1:3" ht="70.5">
      <c r="A18" s="31" t="s">
        <v>565</v>
      </c>
      <c r="B18" s="32" t="s">
        <v>1002</v>
      </c>
      <c r="C18" s="33">
        <v>2933224.38</v>
      </c>
    </row>
    <row r="19" spans="1:3" ht="98.25">
      <c r="A19" s="31" t="s">
        <v>566</v>
      </c>
      <c r="B19" s="32" t="s">
        <v>1003</v>
      </c>
      <c r="C19" s="33">
        <v>44774.39</v>
      </c>
    </row>
    <row r="20" spans="1:3" ht="70.5">
      <c r="A20" s="31" t="s">
        <v>567</v>
      </c>
      <c r="B20" s="32" t="s">
        <v>1004</v>
      </c>
      <c r="C20" s="33">
        <v>6036665.68</v>
      </c>
    </row>
    <row r="21" spans="1:3" ht="70.5">
      <c r="A21" s="31" t="s">
        <v>568</v>
      </c>
      <c r="B21" s="32" t="s">
        <v>1005</v>
      </c>
      <c r="C21" s="33">
        <v>-434449.58</v>
      </c>
    </row>
    <row r="22" spans="1:3" ht="14.25">
      <c r="A22" s="31" t="s">
        <v>569</v>
      </c>
      <c r="B22" s="32" t="s">
        <v>1006</v>
      </c>
      <c r="C22" s="33">
        <v>26945276.32</v>
      </c>
    </row>
    <row r="23" spans="1:3" ht="28.5">
      <c r="A23" s="31" t="s">
        <v>570</v>
      </c>
      <c r="B23" s="32" t="s">
        <v>1007</v>
      </c>
      <c r="C23" s="33">
        <v>26276760.77</v>
      </c>
    </row>
    <row r="24" spans="1:3" ht="28.5">
      <c r="A24" s="31" t="s">
        <v>571</v>
      </c>
      <c r="B24" s="32" t="s">
        <v>1007</v>
      </c>
      <c r="C24" s="33">
        <v>26266193.25</v>
      </c>
    </row>
    <row r="25" spans="1:3" ht="42">
      <c r="A25" s="31" t="s">
        <v>572</v>
      </c>
      <c r="B25" s="32" t="s">
        <v>1008</v>
      </c>
      <c r="C25" s="33">
        <v>10567.52</v>
      </c>
    </row>
    <row r="26" spans="1:3" ht="28.5">
      <c r="A26" s="31" t="s">
        <v>573</v>
      </c>
      <c r="B26" s="32" t="s">
        <v>1009</v>
      </c>
      <c r="C26" s="33">
        <v>668515.55</v>
      </c>
    </row>
    <row r="27" spans="1:3" ht="42">
      <c r="A27" s="31" t="s">
        <v>574</v>
      </c>
      <c r="B27" s="32" t="s">
        <v>1010</v>
      </c>
      <c r="C27" s="33">
        <v>668515.55</v>
      </c>
    </row>
    <row r="28" spans="1:3" ht="14.25">
      <c r="A28" s="31" t="s">
        <v>575</v>
      </c>
      <c r="B28" s="32" t="s">
        <v>1011</v>
      </c>
      <c r="C28" s="33">
        <v>62531890.83</v>
      </c>
    </row>
    <row r="29" spans="1:3" ht="14.25">
      <c r="A29" s="31" t="s">
        <v>576</v>
      </c>
      <c r="B29" s="32" t="s">
        <v>1012</v>
      </c>
      <c r="C29" s="33">
        <v>5656308.26</v>
      </c>
    </row>
    <row r="30" spans="1:3" ht="42">
      <c r="A30" s="31" t="s">
        <v>577</v>
      </c>
      <c r="B30" s="32" t="s">
        <v>1013</v>
      </c>
      <c r="C30" s="33">
        <v>5656308.26</v>
      </c>
    </row>
    <row r="31" spans="1:3" ht="14.25">
      <c r="A31" s="31" t="s">
        <v>578</v>
      </c>
      <c r="B31" s="32" t="s">
        <v>1014</v>
      </c>
      <c r="C31" s="33">
        <v>56875582.57</v>
      </c>
    </row>
    <row r="32" spans="1:3" ht="14.25">
      <c r="A32" s="31" t="s">
        <v>579</v>
      </c>
      <c r="B32" s="32" t="s">
        <v>1015</v>
      </c>
      <c r="C32" s="33">
        <v>43954964.72</v>
      </c>
    </row>
    <row r="33" spans="1:3" ht="28.5">
      <c r="A33" s="31" t="s">
        <v>580</v>
      </c>
      <c r="B33" s="32" t="s">
        <v>1016</v>
      </c>
      <c r="C33" s="33">
        <v>43954964.72</v>
      </c>
    </row>
    <row r="34" spans="1:3" ht="14.25">
      <c r="A34" s="31" t="s">
        <v>581</v>
      </c>
      <c r="B34" s="32" t="s">
        <v>1017</v>
      </c>
      <c r="C34" s="33">
        <v>12920617.85</v>
      </c>
    </row>
    <row r="35" spans="1:3" ht="42">
      <c r="A35" s="31" t="s">
        <v>582</v>
      </c>
      <c r="B35" s="32" t="s">
        <v>1018</v>
      </c>
      <c r="C35" s="33">
        <v>12920617.85</v>
      </c>
    </row>
    <row r="36" spans="1:3" ht="28.5">
      <c r="A36" s="31" t="s">
        <v>583</v>
      </c>
      <c r="B36" s="32" t="s">
        <v>1019</v>
      </c>
      <c r="C36" s="33">
        <v>352682.62</v>
      </c>
    </row>
    <row r="37" spans="1:3" ht="14.25">
      <c r="A37" s="31" t="s">
        <v>584</v>
      </c>
      <c r="B37" s="32" t="s">
        <v>1020</v>
      </c>
      <c r="C37" s="33">
        <v>352682.62</v>
      </c>
    </row>
    <row r="38" spans="1:3" ht="28.5">
      <c r="A38" s="31" t="s">
        <v>585</v>
      </c>
      <c r="B38" s="32" t="s">
        <v>1021</v>
      </c>
      <c r="C38" s="33">
        <v>352682.62</v>
      </c>
    </row>
    <row r="39" spans="1:3" ht="14.25">
      <c r="A39" s="31" t="s">
        <v>586</v>
      </c>
      <c r="B39" s="32" t="s">
        <v>1022</v>
      </c>
      <c r="C39" s="33">
        <v>6174646.44</v>
      </c>
    </row>
    <row r="40" spans="1:3" ht="28.5">
      <c r="A40" s="31" t="s">
        <v>587</v>
      </c>
      <c r="B40" s="32" t="s">
        <v>1023</v>
      </c>
      <c r="C40" s="33">
        <v>6014646.44</v>
      </c>
    </row>
    <row r="41" spans="1:3" ht="42">
      <c r="A41" s="31" t="s">
        <v>588</v>
      </c>
      <c r="B41" s="32" t="s">
        <v>1024</v>
      </c>
      <c r="C41" s="33">
        <v>6014646.44</v>
      </c>
    </row>
    <row r="42" spans="1:3" ht="42">
      <c r="A42" s="31" t="s">
        <v>589</v>
      </c>
      <c r="B42" s="32" t="s">
        <v>1025</v>
      </c>
      <c r="C42" s="33">
        <v>160000</v>
      </c>
    </row>
    <row r="43" spans="1:3" ht="28.5">
      <c r="A43" s="31" t="s">
        <v>590</v>
      </c>
      <c r="B43" s="32" t="s">
        <v>1026</v>
      </c>
      <c r="C43" s="33">
        <v>160000</v>
      </c>
    </row>
    <row r="44" spans="1:3" ht="42">
      <c r="A44" s="31" t="s">
        <v>591</v>
      </c>
      <c r="B44" s="32" t="s">
        <v>1027</v>
      </c>
      <c r="C44" s="33">
        <v>5187</v>
      </c>
    </row>
    <row r="45" spans="1:3" ht="28.5">
      <c r="A45" s="31" t="s">
        <v>592</v>
      </c>
      <c r="B45" s="32" t="s">
        <v>1028</v>
      </c>
      <c r="C45" s="33">
        <v>4659.36</v>
      </c>
    </row>
    <row r="46" spans="1:3" ht="42">
      <c r="A46" s="31" t="s">
        <v>593</v>
      </c>
      <c r="B46" s="32" t="s">
        <v>1029</v>
      </c>
      <c r="C46" s="33">
        <v>4659.36</v>
      </c>
    </row>
    <row r="47" spans="1:3" ht="14.25">
      <c r="A47" s="31" t="s">
        <v>594</v>
      </c>
      <c r="B47" s="32" t="s">
        <v>1030</v>
      </c>
      <c r="C47" s="33">
        <v>486.06</v>
      </c>
    </row>
    <row r="48" spans="1:3" ht="14.25">
      <c r="A48" s="31" t="s">
        <v>595</v>
      </c>
      <c r="B48" s="32" t="s">
        <v>1031</v>
      </c>
      <c r="C48" s="33">
        <v>486</v>
      </c>
    </row>
    <row r="49" spans="1:3" ht="28.5">
      <c r="A49" s="31" t="s">
        <v>596</v>
      </c>
      <c r="B49" s="32" t="s">
        <v>1032</v>
      </c>
      <c r="C49" s="33">
        <v>0.06</v>
      </c>
    </row>
    <row r="50" spans="1:3" ht="42">
      <c r="A50" s="31" t="s">
        <v>597</v>
      </c>
      <c r="B50" s="32" t="s">
        <v>1033</v>
      </c>
      <c r="C50" s="33">
        <v>0.06</v>
      </c>
    </row>
    <row r="51" spans="1:3" ht="28.5">
      <c r="A51" s="31" t="s">
        <v>598</v>
      </c>
      <c r="B51" s="32" t="s">
        <v>1034</v>
      </c>
      <c r="C51" s="33">
        <v>41.58</v>
      </c>
    </row>
    <row r="52" spans="1:3" ht="14.25">
      <c r="A52" s="31" t="s">
        <v>599</v>
      </c>
      <c r="B52" s="32" t="s">
        <v>1035</v>
      </c>
      <c r="C52" s="33">
        <v>41.58</v>
      </c>
    </row>
    <row r="53" spans="1:3" ht="42">
      <c r="A53" s="31" t="s">
        <v>600</v>
      </c>
      <c r="B53" s="32" t="s">
        <v>1036</v>
      </c>
      <c r="C53" s="33">
        <v>17123306.05</v>
      </c>
    </row>
    <row r="54" spans="1:3" ht="84">
      <c r="A54" s="31" t="s">
        <v>601</v>
      </c>
      <c r="B54" s="32" t="s">
        <v>1037</v>
      </c>
      <c r="C54" s="33">
        <v>18229.2</v>
      </c>
    </row>
    <row r="55" spans="1:3" ht="56.25">
      <c r="A55" s="31" t="s">
        <v>602</v>
      </c>
      <c r="B55" s="32" t="s">
        <v>1038</v>
      </c>
      <c r="C55" s="33">
        <v>18229.2</v>
      </c>
    </row>
    <row r="56" spans="1:3" ht="84">
      <c r="A56" s="31" t="s">
        <v>603</v>
      </c>
      <c r="B56" s="32" t="s">
        <v>1039</v>
      </c>
      <c r="C56" s="33">
        <v>15928665.43</v>
      </c>
    </row>
    <row r="57" spans="1:3" ht="70.5">
      <c r="A57" s="31" t="s">
        <v>604</v>
      </c>
      <c r="B57" s="32" t="s">
        <v>1040</v>
      </c>
      <c r="C57" s="33">
        <v>11651739.55</v>
      </c>
    </row>
    <row r="58" spans="1:3" ht="84">
      <c r="A58" s="31" t="s">
        <v>605</v>
      </c>
      <c r="B58" s="32" t="s">
        <v>1041</v>
      </c>
      <c r="C58" s="33">
        <v>11651739.55</v>
      </c>
    </row>
    <row r="59" spans="1:3" ht="84">
      <c r="A59" s="31" t="s">
        <v>606</v>
      </c>
      <c r="B59" s="32" t="s">
        <v>1042</v>
      </c>
      <c r="C59" s="33">
        <v>4276925.88</v>
      </c>
    </row>
    <row r="60" spans="1:3" ht="70.5">
      <c r="A60" s="31" t="s">
        <v>607</v>
      </c>
      <c r="B60" s="32" t="s">
        <v>1043</v>
      </c>
      <c r="C60" s="33">
        <v>4276925.88</v>
      </c>
    </row>
    <row r="61" spans="1:3" ht="28.5">
      <c r="A61" s="31" t="s">
        <v>608</v>
      </c>
      <c r="B61" s="32" t="s">
        <v>1044</v>
      </c>
      <c r="C61" s="33">
        <v>35627</v>
      </c>
    </row>
    <row r="62" spans="1:3" ht="56.25">
      <c r="A62" s="31" t="s">
        <v>609</v>
      </c>
      <c r="B62" s="32" t="s">
        <v>1045</v>
      </c>
      <c r="C62" s="33">
        <v>35627</v>
      </c>
    </row>
    <row r="63" spans="1:3" ht="56.25">
      <c r="A63" s="31" t="s">
        <v>610</v>
      </c>
      <c r="B63" s="32" t="s">
        <v>1046</v>
      </c>
      <c r="C63" s="33">
        <v>35627</v>
      </c>
    </row>
    <row r="64" spans="1:3" ht="84">
      <c r="A64" s="31" t="s">
        <v>611</v>
      </c>
      <c r="B64" s="32" t="s">
        <v>1047</v>
      </c>
      <c r="C64" s="33">
        <v>1140784.42</v>
      </c>
    </row>
    <row r="65" spans="1:3" ht="84">
      <c r="A65" s="31" t="s">
        <v>612</v>
      </c>
      <c r="B65" s="32" t="s">
        <v>1048</v>
      </c>
      <c r="C65" s="33">
        <v>1140784.42</v>
      </c>
    </row>
    <row r="66" spans="1:3" ht="84">
      <c r="A66" s="31" t="s">
        <v>613</v>
      </c>
      <c r="B66" s="32" t="s">
        <v>1049</v>
      </c>
      <c r="C66" s="33">
        <v>1140784.42</v>
      </c>
    </row>
    <row r="67" spans="1:3" ht="28.5">
      <c r="A67" s="31" t="s">
        <v>614</v>
      </c>
      <c r="B67" s="32" t="s">
        <v>1050</v>
      </c>
      <c r="C67" s="33">
        <v>750374.33</v>
      </c>
    </row>
    <row r="68" spans="1:3" ht="14.25">
      <c r="A68" s="31" t="s">
        <v>615</v>
      </c>
      <c r="B68" s="32" t="s">
        <v>1051</v>
      </c>
      <c r="C68" s="33">
        <v>750374.33</v>
      </c>
    </row>
    <row r="69" spans="1:3" ht="28.5">
      <c r="A69" s="31" t="s">
        <v>616</v>
      </c>
      <c r="B69" s="32" t="s">
        <v>1052</v>
      </c>
      <c r="C69" s="33">
        <v>107610.05</v>
      </c>
    </row>
    <row r="70" spans="1:3" ht="28.5">
      <c r="A70" s="31" t="s">
        <v>617</v>
      </c>
      <c r="B70" s="32" t="s">
        <v>1053</v>
      </c>
      <c r="C70" s="33">
        <v>2369.93</v>
      </c>
    </row>
    <row r="71" spans="1:3" ht="28.5">
      <c r="A71" s="31" t="s">
        <v>618</v>
      </c>
      <c r="B71" s="32" t="s">
        <v>1054</v>
      </c>
      <c r="C71" s="33">
        <v>94056.15</v>
      </c>
    </row>
    <row r="72" spans="1:3" ht="28.5">
      <c r="A72" s="31" t="s">
        <v>619</v>
      </c>
      <c r="B72" s="32" t="s">
        <v>1055</v>
      </c>
      <c r="C72" s="33">
        <v>546338.2</v>
      </c>
    </row>
    <row r="73" spans="1:3" ht="28.5">
      <c r="A73" s="31" t="s">
        <v>620</v>
      </c>
      <c r="B73" s="32" t="s">
        <v>1056</v>
      </c>
      <c r="C73" s="33">
        <v>460097.71</v>
      </c>
    </row>
    <row r="74" spans="1:3" ht="14.25">
      <c r="A74" s="31" t="s">
        <v>621</v>
      </c>
      <c r="B74" s="32" t="s">
        <v>1057</v>
      </c>
      <c r="C74" s="33">
        <v>460097.71</v>
      </c>
    </row>
    <row r="75" spans="1:3" ht="14.25">
      <c r="A75" s="31" t="s">
        <v>622</v>
      </c>
      <c r="B75" s="32" t="s">
        <v>1058</v>
      </c>
      <c r="C75" s="33">
        <v>460097.71</v>
      </c>
    </row>
    <row r="76" spans="1:3" ht="28.5">
      <c r="A76" s="31" t="s">
        <v>623</v>
      </c>
      <c r="B76" s="32" t="s">
        <v>1059</v>
      </c>
      <c r="C76" s="33">
        <v>460097.71</v>
      </c>
    </row>
    <row r="77" spans="1:3" ht="28.5">
      <c r="A77" s="31" t="s">
        <v>624</v>
      </c>
      <c r="B77" s="32" t="s">
        <v>1060</v>
      </c>
      <c r="C77" s="33">
        <v>15353612.83</v>
      </c>
    </row>
    <row r="78" spans="1:3" ht="84">
      <c r="A78" s="31" t="s">
        <v>625</v>
      </c>
      <c r="B78" s="32" t="s">
        <v>1061</v>
      </c>
      <c r="C78" s="33">
        <v>9651829.01</v>
      </c>
    </row>
    <row r="79" spans="1:3" ht="98.25">
      <c r="A79" s="31" t="s">
        <v>626</v>
      </c>
      <c r="B79" s="32" t="s">
        <v>1062</v>
      </c>
      <c r="C79" s="33">
        <v>9651829.01</v>
      </c>
    </row>
    <row r="80" spans="1:3" ht="84">
      <c r="A80" s="31" t="s">
        <v>627</v>
      </c>
      <c r="B80" s="32" t="s">
        <v>1063</v>
      </c>
      <c r="C80" s="33">
        <v>9651829.01</v>
      </c>
    </row>
    <row r="81" spans="1:3" ht="28.5">
      <c r="A81" s="31" t="s">
        <v>628</v>
      </c>
      <c r="B81" s="32" t="s">
        <v>1064</v>
      </c>
      <c r="C81" s="33">
        <v>5318966.3</v>
      </c>
    </row>
    <row r="82" spans="1:3" ht="42">
      <c r="A82" s="31" t="s">
        <v>629</v>
      </c>
      <c r="B82" s="32" t="s">
        <v>1065</v>
      </c>
      <c r="C82" s="33">
        <v>5314102.07</v>
      </c>
    </row>
    <row r="83" spans="1:3" ht="56.25">
      <c r="A83" s="31" t="s">
        <v>630</v>
      </c>
      <c r="B83" s="32" t="s">
        <v>1066</v>
      </c>
      <c r="C83" s="33">
        <v>5314102.07</v>
      </c>
    </row>
    <row r="84" spans="1:3" ht="56.25">
      <c r="A84" s="31" t="s">
        <v>631</v>
      </c>
      <c r="B84" s="32" t="s">
        <v>1067</v>
      </c>
      <c r="C84" s="33">
        <v>4864.23</v>
      </c>
    </row>
    <row r="85" spans="1:3" ht="56.25">
      <c r="A85" s="31" t="s">
        <v>632</v>
      </c>
      <c r="B85" s="32" t="s">
        <v>1068</v>
      </c>
      <c r="C85" s="33">
        <v>4864.23</v>
      </c>
    </row>
    <row r="86" spans="1:3" ht="70.5">
      <c r="A86" s="31" t="s">
        <v>633</v>
      </c>
      <c r="B86" s="32" t="s">
        <v>535</v>
      </c>
      <c r="C86" s="33">
        <v>382817.52</v>
      </c>
    </row>
    <row r="87" spans="1:3" ht="70.5">
      <c r="A87" s="31" t="s">
        <v>634</v>
      </c>
      <c r="B87" s="32" t="s">
        <v>536</v>
      </c>
      <c r="C87" s="33">
        <v>382817.52</v>
      </c>
    </row>
    <row r="88" spans="1:3" ht="84">
      <c r="A88" s="31" t="s">
        <v>635</v>
      </c>
      <c r="B88" s="32" t="s">
        <v>537</v>
      </c>
      <c r="C88" s="33">
        <v>382817.52</v>
      </c>
    </row>
    <row r="89" spans="1:3" ht="14.25">
      <c r="A89" s="31" t="s">
        <v>636</v>
      </c>
      <c r="B89" s="32" t="s">
        <v>1069</v>
      </c>
      <c r="C89" s="33">
        <v>4076511.49</v>
      </c>
    </row>
    <row r="90" spans="1:3" ht="28.5">
      <c r="A90" s="31" t="s">
        <v>637</v>
      </c>
      <c r="B90" s="32" t="s">
        <v>1070</v>
      </c>
      <c r="C90" s="33">
        <v>198447.33</v>
      </c>
    </row>
    <row r="91" spans="1:3" ht="70.5">
      <c r="A91" s="31" t="s">
        <v>638</v>
      </c>
      <c r="B91" s="32" t="s">
        <v>538</v>
      </c>
      <c r="C91" s="33">
        <v>161346.39</v>
      </c>
    </row>
    <row r="92" spans="1:3" ht="56.25">
      <c r="A92" s="31" t="s">
        <v>639</v>
      </c>
      <c r="B92" s="32" t="s">
        <v>1071</v>
      </c>
      <c r="C92" s="33">
        <v>37100.94</v>
      </c>
    </row>
    <row r="93" spans="1:3" ht="56.25">
      <c r="A93" s="31" t="s">
        <v>640</v>
      </c>
      <c r="B93" s="32" t="s">
        <v>1072</v>
      </c>
      <c r="C93" s="33">
        <v>121000</v>
      </c>
    </row>
    <row r="94" spans="1:3" ht="56.25">
      <c r="A94" s="31" t="s">
        <v>641</v>
      </c>
      <c r="B94" s="32" t="s">
        <v>1073</v>
      </c>
      <c r="C94" s="33">
        <v>135248.17</v>
      </c>
    </row>
    <row r="95" spans="1:3" ht="56.25">
      <c r="A95" s="31" t="s">
        <v>642</v>
      </c>
      <c r="B95" s="32" t="s">
        <v>1074</v>
      </c>
      <c r="C95" s="33">
        <v>31500</v>
      </c>
    </row>
    <row r="96" spans="1:3" ht="56.25">
      <c r="A96" s="31" t="s">
        <v>643</v>
      </c>
      <c r="B96" s="32" t="s">
        <v>539</v>
      </c>
      <c r="C96" s="33">
        <v>103748.17</v>
      </c>
    </row>
    <row r="97" spans="1:3" ht="42">
      <c r="A97" s="31" t="s">
        <v>644</v>
      </c>
      <c r="B97" s="32" t="s">
        <v>1075</v>
      </c>
      <c r="C97" s="33">
        <v>410221.03</v>
      </c>
    </row>
    <row r="98" spans="1:3" ht="56.25">
      <c r="A98" s="31" t="s">
        <v>645</v>
      </c>
      <c r="B98" s="32" t="s">
        <v>1076</v>
      </c>
      <c r="C98" s="33">
        <v>410221.03</v>
      </c>
    </row>
    <row r="99" spans="1:3" ht="112.5">
      <c r="A99" s="31" t="s">
        <v>646</v>
      </c>
      <c r="B99" s="32" t="s">
        <v>1077</v>
      </c>
      <c r="C99" s="33">
        <v>296401.82</v>
      </c>
    </row>
    <row r="100" spans="1:3" ht="42">
      <c r="A100" s="31" t="s">
        <v>647</v>
      </c>
      <c r="B100" s="32" t="s">
        <v>1078</v>
      </c>
      <c r="C100" s="33">
        <v>2901.82</v>
      </c>
    </row>
    <row r="101" spans="1:3" ht="28.5">
      <c r="A101" s="31" t="s">
        <v>648</v>
      </c>
      <c r="B101" s="32" t="s">
        <v>1079</v>
      </c>
      <c r="C101" s="33">
        <v>40000</v>
      </c>
    </row>
    <row r="102" spans="1:3" ht="28.5">
      <c r="A102" s="31" t="s">
        <v>649</v>
      </c>
      <c r="B102" s="32" t="s">
        <v>1080</v>
      </c>
      <c r="C102" s="33">
        <v>163500</v>
      </c>
    </row>
    <row r="103" spans="1:3" ht="56.25">
      <c r="A103" s="31" t="s">
        <v>650</v>
      </c>
      <c r="B103" s="32" t="s">
        <v>1081</v>
      </c>
      <c r="C103" s="33">
        <v>163500</v>
      </c>
    </row>
    <row r="104" spans="1:3" ht="28.5">
      <c r="A104" s="31" t="s">
        <v>651</v>
      </c>
      <c r="B104" s="32" t="s">
        <v>540</v>
      </c>
      <c r="C104" s="33">
        <v>90000</v>
      </c>
    </row>
    <row r="105" spans="1:3" ht="42">
      <c r="A105" s="31" t="s">
        <v>652</v>
      </c>
      <c r="B105" s="32" t="s">
        <v>541</v>
      </c>
      <c r="C105" s="33">
        <v>90000</v>
      </c>
    </row>
    <row r="106" spans="1:3" ht="56.25">
      <c r="A106" s="31" t="s">
        <v>653</v>
      </c>
      <c r="B106" s="32" t="s">
        <v>1082</v>
      </c>
      <c r="C106" s="33">
        <v>437700</v>
      </c>
    </row>
    <row r="107" spans="1:3" ht="28.5">
      <c r="A107" s="31" t="s">
        <v>654</v>
      </c>
      <c r="B107" s="32" t="s">
        <v>1083</v>
      </c>
      <c r="C107" s="33">
        <v>5000</v>
      </c>
    </row>
    <row r="108" spans="1:3" ht="42">
      <c r="A108" s="31" t="s">
        <v>655</v>
      </c>
      <c r="B108" s="32" t="s">
        <v>542</v>
      </c>
      <c r="C108" s="33">
        <v>5000</v>
      </c>
    </row>
    <row r="109" spans="1:3" ht="56.25">
      <c r="A109" s="31" t="s">
        <v>656</v>
      </c>
      <c r="B109" s="32" t="s">
        <v>543</v>
      </c>
      <c r="C109" s="33">
        <v>5000</v>
      </c>
    </row>
    <row r="110" spans="1:3" ht="56.25">
      <c r="A110" s="31" t="s">
        <v>657</v>
      </c>
      <c r="B110" s="32" t="s">
        <v>544</v>
      </c>
      <c r="C110" s="33">
        <v>6000</v>
      </c>
    </row>
    <row r="111" spans="1:3" ht="70.5">
      <c r="A111" s="31" t="s">
        <v>658</v>
      </c>
      <c r="B111" s="32" t="s">
        <v>545</v>
      </c>
      <c r="C111" s="33">
        <v>6000</v>
      </c>
    </row>
    <row r="112" spans="1:3" ht="70.5">
      <c r="A112" s="31" t="s">
        <v>659</v>
      </c>
      <c r="B112" s="32" t="s">
        <v>1084</v>
      </c>
      <c r="C112" s="33">
        <v>80785.19</v>
      </c>
    </row>
    <row r="113" spans="1:3" ht="42">
      <c r="A113" s="31" t="s">
        <v>660</v>
      </c>
      <c r="B113" s="32" t="s">
        <v>1085</v>
      </c>
      <c r="C113" s="33">
        <v>41800</v>
      </c>
    </row>
    <row r="114" spans="1:3" ht="56.25">
      <c r="A114" s="31" t="s">
        <v>661</v>
      </c>
      <c r="B114" s="32" t="s">
        <v>1086</v>
      </c>
      <c r="C114" s="33">
        <v>41800</v>
      </c>
    </row>
    <row r="115" spans="1:3" ht="28.5">
      <c r="A115" s="31" t="s">
        <v>662</v>
      </c>
      <c r="B115" s="32" t="s">
        <v>1087</v>
      </c>
      <c r="C115" s="33">
        <v>2343907.95</v>
      </c>
    </row>
    <row r="116" spans="1:3" ht="42">
      <c r="A116" s="31" t="s">
        <v>663</v>
      </c>
      <c r="B116" s="32" t="s">
        <v>1088</v>
      </c>
      <c r="C116" s="33">
        <v>2343907.95</v>
      </c>
    </row>
    <row r="117" spans="1:3" ht="14.25">
      <c r="A117" s="31" t="s">
        <v>664</v>
      </c>
      <c r="B117" s="32" t="s">
        <v>1089</v>
      </c>
      <c r="C117" s="33">
        <v>622393.71</v>
      </c>
    </row>
    <row r="118" spans="1:3" ht="14.25">
      <c r="A118" s="31" t="s">
        <v>665</v>
      </c>
      <c r="B118" s="32" t="s">
        <v>1090</v>
      </c>
      <c r="C118" s="33">
        <v>622393.71</v>
      </c>
    </row>
    <row r="119" spans="1:3" ht="28.5">
      <c r="A119" s="31" t="s">
        <v>666</v>
      </c>
      <c r="B119" s="32" t="s">
        <v>1091</v>
      </c>
      <c r="C119" s="33">
        <v>622393.71</v>
      </c>
    </row>
    <row r="120" spans="1:3" ht="14.25">
      <c r="A120" s="31" t="s">
        <v>667</v>
      </c>
      <c r="B120" s="32" t="s">
        <v>1092</v>
      </c>
      <c r="C120" s="33">
        <v>577468442.98</v>
      </c>
    </row>
    <row r="121" spans="1:3" ht="42">
      <c r="A121" s="31" t="s">
        <v>668</v>
      </c>
      <c r="B121" s="32" t="s">
        <v>1093</v>
      </c>
      <c r="C121" s="33">
        <v>577941626.98</v>
      </c>
    </row>
    <row r="122" spans="1:3" ht="28.5">
      <c r="A122" s="31" t="s">
        <v>669</v>
      </c>
      <c r="B122" s="32" t="s">
        <v>546</v>
      </c>
      <c r="C122" s="33">
        <v>215545412</v>
      </c>
    </row>
    <row r="123" spans="1:3" ht="14.25">
      <c r="A123" s="31" t="s">
        <v>670</v>
      </c>
      <c r="B123" s="32" t="s">
        <v>1094</v>
      </c>
      <c r="C123" s="33">
        <v>211046200</v>
      </c>
    </row>
    <row r="124" spans="1:3" ht="28.5">
      <c r="A124" s="31" t="s">
        <v>671</v>
      </c>
      <c r="B124" s="32" t="s">
        <v>1095</v>
      </c>
      <c r="C124" s="33">
        <v>211046200</v>
      </c>
    </row>
    <row r="125" spans="1:3" ht="28.5">
      <c r="A125" s="31" t="s">
        <v>672</v>
      </c>
      <c r="B125" s="32" t="s">
        <v>547</v>
      </c>
      <c r="C125" s="33">
        <v>4499212</v>
      </c>
    </row>
    <row r="126" spans="1:3" ht="28.5">
      <c r="A126" s="31" t="s">
        <v>673</v>
      </c>
      <c r="B126" s="32" t="s">
        <v>548</v>
      </c>
      <c r="C126" s="33">
        <v>4499212</v>
      </c>
    </row>
    <row r="127" spans="1:3" ht="28.5">
      <c r="A127" s="31" t="s">
        <v>674</v>
      </c>
      <c r="B127" s="32" t="s">
        <v>1096</v>
      </c>
      <c r="C127" s="33">
        <v>111118067.59</v>
      </c>
    </row>
    <row r="128" spans="1:3" ht="28.5">
      <c r="A128" s="31" t="s">
        <v>675</v>
      </c>
      <c r="B128" s="32" t="s">
        <v>1097</v>
      </c>
      <c r="C128" s="33">
        <v>216775.59</v>
      </c>
    </row>
    <row r="129" spans="1:3" ht="28.5">
      <c r="A129" s="31" t="s">
        <v>676</v>
      </c>
      <c r="B129" s="32" t="s">
        <v>1098</v>
      </c>
      <c r="C129" s="33">
        <v>216775.59</v>
      </c>
    </row>
    <row r="130" spans="1:3" ht="112.5">
      <c r="A130" s="31" t="s">
        <v>677</v>
      </c>
      <c r="B130" s="32" t="s">
        <v>549</v>
      </c>
      <c r="C130" s="33">
        <v>85583785</v>
      </c>
    </row>
    <row r="131" spans="1:3" ht="98.25">
      <c r="A131" s="31" t="s">
        <v>678</v>
      </c>
      <c r="B131" s="32" t="s">
        <v>550</v>
      </c>
      <c r="C131" s="33">
        <v>85583785</v>
      </c>
    </row>
    <row r="132" spans="1:3" ht="70.5">
      <c r="A132" s="31" t="s">
        <v>679</v>
      </c>
      <c r="B132" s="32" t="s">
        <v>551</v>
      </c>
      <c r="C132" s="33">
        <v>15731024</v>
      </c>
    </row>
    <row r="133" spans="1:3" ht="70.5">
      <c r="A133" s="31" t="s">
        <v>680</v>
      </c>
      <c r="B133" s="32" t="s">
        <v>552</v>
      </c>
      <c r="C133" s="33">
        <v>15731024</v>
      </c>
    </row>
    <row r="134" spans="1:3" ht="14.25">
      <c r="A134" s="31" t="s">
        <v>681</v>
      </c>
      <c r="B134" s="32" t="s">
        <v>1099</v>
      </c>
      <c r="C134" s="33">
        <v>9586483</v>
      </c>
    </row>
    <row r="135" spans="1:3" ht="14.25">
      <c r="A135" s="31" t="s">
        <v>682</v>
      </c>
      <c r="B135" s="32" t="s">
        <v>1100</v>
      </c>
      <c r="C135" s="33">
        <v>9586483</v>
      </c>
    </row>
    <row r="136" spans="1:3" ht="28.5">
      <c r="A136" s="31" t="s">
        <v>683</v>
      </c>
      <c r="B136" s="32" t="s">
        <v>553</v>
      </c>
      <c r="C136" s="33">
        <v>251269247.39</v>
      </c>
    </row>
    <row r="137" spans="1:3" ht="42">
      <c r="A137" s="31" t="s">
        <v>684</v>
      </c>
      <c r="B137" s="32" t="s">
        <v>1101</v>
      </c>
      <c r="C137" s="33">
        <v>6150</v>
      </c>
    </row>
    <row r="138" spans="1:3" ht="56.25">
      <c r="A138" s="31" t="s">
        <v>685</v>
      </c>
      <c r="B138" s="32" t="s">
        <v>1102</v>
      </c>
      <c r="C138" s="33">
        <v>6150</v>
      </c>
    </row>
    <row r="139" spans="1:3" ht="42">
      <c r="A139" s="31" t="s">
        <v>686</v>
      </c>
      <c r="B139" s="32" t="s">
        <v>1103</v>
      </c>
      <c r="C139" s="33">
        <v>12564106.32</v>
      </c>
    </row>
    <row r="140" spans="1:3" ht="42">
      <c r="A140" s="31" t="s">
        <v>687</v>
      </c>
      <c r="B140" s="32" t="s">
        <v>1104</v>
      </c>
      <c r="C140" s="33">
        <v>12564106.32</v>
      </c>
    </row>
    <row r="141" spans="1:3" ht="70.5">
      <c r="A141" s="31" t="s">
        <v>688</v>
      </c>
      <c r="B141" s="32" t="s">
        <v>1105</v>
      </c>
      <c r="C141" s="33">
        <v>4683333.35</v>
      </c>
    </row>
    <row r="142" spans="1:3" ht="70.5">
      <c r="A142" s="31" t="s">
        <v>689</v>
      </c>
      <c r="B142" s="32" t="s">
        <v>1106</v>
      </c>
      <c r="C142" s="33">
        <v>4683333.35</v>
      </c>
    </row>
    <row r="143" spans="1:3" ht="28.5">
      <c r="A143" s="31" t="s">
        <v>690</v>
      </c>
      <c r="B143" s="32" t="s">
        <v>554</v>
      </c>
      <c r="C143" s="33">
        <v>214489.9</v>
      </c>
    </row>
    <row r="144" spans="1:3" ht="42">
      <c r="A144" s="31" t="s">
        <v>691</v>
      </c>
      <c r="B144" s="32" t="s">
        <v>555</v>
      </c>
      <c r="C144" s="33">
        <v>214489.9</v>
      </c>
    </row>
    <row r="145" spans="1:3" ht="14.25">
      <c r="A145" s="31" t="s">
        <v>692</v>
      </c>
      <c r="B145" s="32" t="s">
        <v>1107</v>
      </c>
      <c r="C145" s="33">
        <v>233801167.82</v>
      </c>
    </row>
    <row r="146" spans="1:3" ht="14.25">
      <c r="A146" s="31" t="s">
        <v>693</v>
      </c>
      <c r="B146" s="32" t="s">
        <v>1108</v>
      </c>
      <c r="C146" s="33">
        <v>233801167.82</v>
      </c>
    </row>
    <row r="147" spans="1:3" ht="14.25">
      <c r="A147" s="31" t="s">
        <v>694</v>
      </c>
      <c r="B147" s="32" t="s">
        <v>1109</v>
      </c>
      <c r="C147" s="33">
        <v>8900</v>
      </c>
    </row>
    <row r="148" spans="1:3" ht="56.25">
      <c r="A148" s="31" t="s">
        <v>695</v>
      </c>
      <c r="B148" s="32" t="s">
        <v>1110</v>
      </c>
      <c r="C148" s="33">
        <v>8900</v>
      </c>
    </row>
    <row r="149" spans="1:3" ht="42">
      <c r="A149" s="31" t="s">
        <v>696</v>
      </c>
      <c r="B149" s="32" t="s">
        <v>1111</v>
      </c>
      <c r="C149" s="33">
        <v>8900</v>
      </c>
    </row>
    <row r="150" spans="1:3" ht="42">
      <c r="A150" s="31" t="s">
        <v>697</v>
      </c>
      <c r="B150" s="32" t="s">
        <v>1112</v>
      </c>
      <c r="C150" s="33">
        <v>-473184</v>
      </c>
    </row>
    <row r="151" spans="1:3" ht="42">
      <c r="A151" s="31" t="s">
        <v>698</v>
      </c>
      <c r="B151" s="32" t="s">
        <v>1113</v>
      </c>
      <c r="C151" s="33">
        <v>-473184</v>
      </c>
    </row>
    <row r="152" spans="1:3" ht="42">
      <c r="A152" s="34" t="s">
        <v>1114</v>
      </c>
      <c r="B152" s="35" t="s">
        <v>1113</v>
      </c>
      <c r="C152" s="36">
        <v>-2321790.84</v>
      </c>
    </row>
    <row r="270" ht="36" customHeight="1"/>
  </sheetData>
  <sheetProtection/>
  <mergeCells count="4">
    <mergeCell ref="A2:C2"/>
    <mergeCell ref="B4:B6"/>
    <mergeCell ref="A4:A6"/>
    <mergeCell ref="C4:C6"/>
  </mergeCells>
  <printOptions/>
  <pageMargins left="0.7874015748031497" right="0.3937007874015748" top="0.3937007874015748" bottom="0.1968503937007874" header="0.3937007874015748" footer="0.5118110236220472"/>
  <pageSetup fitToHeight="100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0.140625" style="8" customWidth="1"/>
    <col min="2" max="2" width="14.8515625" style="9" customWidth="1"/>
    <col min="3" max="3" width="10.8515625" style="9" customWidth="1"/>
    <col min="4" max="4" width="12.140625" style="9" customWidth="1"/>
    <col min="5" max="5" width="9.7109375" style="9" customWidth="1"/>
    <col min="6" max="6" width="17.8515625" style="8" customWidth="1"/>
  </cols>
  <sheetData>
    <row r="1" spans="1:6" ht="66.75" customHeight="1">
      <c r="A1" s="37"/>
      <c r="B1" s="38"/>
      <c r="C1" s="136" t="s">
        <v>1186</v>
      </c>
      <c r="D1" s="137"/>
      <c r="E1" s="137"/>
      <c r="F1" s="138"/>
    </row>
    <row r="2" spans="1:6" ht="29.25" customHeight="1">
      <c r="A2" s="133" t="s">
        <v>1188</v>
      </c>
      <c r="B2" s="133"/>
      <c r="C2" s="133"/>
      <c r="D2" s="133"/>
      <c r="E2" s="133"/>
      <c r="F2" s="133"/>
    </row>
    <row r="3" spans="1:6" ht="18.75" customHeight="1">
      <c r="A3" s="39"/>
      <c r="B3" s="40"/>
      <c r="C3" s="40"/>
      <c r="D3" s="40"/>
      <c r="E3" s="40"/>
      <c r="F3" s="17" t="s">
        <v>986</v>
      </c>
    </row>
    <row r="4" spans="1:6" ht="55.5">
      <c r="A4" s="42" t="s">
        <v>1115</v>
      </c>
      <c r="B4" s="41" t="s">
        <v>1116</v>
      </c>
      <c r="C4" s="41" t="s">
        <v>1117</v>
      </c>
      <c r="D4" s="41" t="s">
        <v>1118</v>
      </c>
      <c r="E4" s="41" t="s">
        <v>1119</v>
      </c>
      <c r="F4" s="42" t="s">
        <v>10</v>
      </c>
    </row>
    <row r="5" spans="1:6" ht="14.25">
      <c r="A5" s="43" t="s">
        <v>699</v>
      </c>
      <c r="B5" s="44" t="s">
        <v>985</v>
      </c>
      <c r="C5" s="44" t="s">
        <v>1120</v>
      </c>
      <c r="D5" s="44" t="s">
        <v>700</v>
      </c>
      <c r="E5" s="44" t="s">
        <v>1121</v>
      </c>
      <c r="F5" s="45">
        <v>98006362.47</v>
      </c>
    </row>
    <row r="6" spans="1:6" ht="27.75">
      <c r="A6" s="43" t="s">
        <v>377</v>
      </c>
      <c r="B6" s="44" t="s">
        <v>985</v>
      </c>
      <c r="C6" s="44" t="s">
        <v>1122</v>
      </c>
      <c r="D6" s="44" t="s">
        <v>700</v>
      </c>
      <c r="E6" s="44" t="s">
        <v>1121</v>
      </c>
      <c r="F6" s="45">
        <v>61968671.97</v>
      </c>
    </row>
    <row r="7" spans="1:6" ht="42">
      <c r="A7" s="43" t="s">
        <v>378</v>
      </c>
      <c r="B7" s="44" t="s">
        <v>985</v>
      </c>
      <c r="C7" s="44" t="s">
        <v>1123</v>
      </c>
      <c r="D7" s="44" t="s">
        <v>700</v>
      </c>
      <c r="E7" s="44" t="s">
        <v>1121</v>
      </c>
      <c r="F7" s="45">
        <v>1551200.66</v>
      </c>
    </row>
    <row r="8" spans="1:6" ht="27.75">
      <c r="A8" s="43" t="s">
        <v>701</v>
      </c>
      <c r="B8" s="44" t="s">
        <v>985</v>
      </c>
      <c r="C8" s="44" t="s">
        <v>1123</v>
      </c>
      <c r="D8" s="44" t="s">
        <v>702</v>
      </c>
      <c r="E8" s="44" t="s">
        <v>1121</v>
      </c>
      <c r="F8" s="45">
        <v>1551200.66</v>
      </c>
    </row>
    <row r="9" spans="1:6" ht="27.75">
      <c r="A9" s="43" t="s">
        <v>703</v>
      </c>
      <c r="B9" s="44" t="s">
        <v>985</v>
      </c>
      <c r="C9" s="44" t="s">
        <v>1123</v>
      </c>
      <c r="D9" s="44" t="s">
        <v>702</v>
      </c>
      <c r="E9" s="44" t="s">
        <v>1124</v>
      </c>
      <c r="F9" s="45">
        <v>1244456.77</v>
      </c>
    </row>
    <row r="10" spans="1:6" ht="69.75">
      <c r="A10" s="43" t="s">
        <v>704</v>
      </c>
      <c r="B10" s="44" t="s">
        <v>985</v>
      </c>
      <c r="C10" s="44" t="s">
        <v>1123</v>
      </c>
      <c r="D10" s="44" t="s">
        <v>702</v>
      </c>
      <c r="E10" s="44" t="s">
        <v>705</v>
      </c>
      <c r="F10" s="45">
        <v>306743.89</v>
      </c>
    </row>
    <row r="11" spans="1:6" ht="69.75">
      <c r="A11" s="43" t="s">
        <v>380</v>
      </c>
      <c r="B11" s="44" t="s">
        <v>985</v>
      </c>
      <c r="C11" s="44" t="s">
        <v>1125</v>
      </c>
      <c r="D11" s="44" t="s">
        <v>700</v>
      </c>
      <c r="E11" s="44" t="s">
        <v>1121</v>
      </c>
      <c r="F11" s="45">
        <v>37163287.92</v>
      </c>
    </row>
    <row r="12" spans="1:6" ht="55.5">
      <c r="A12" s="43" t="s">
        <v>706</v>
      </c>
      <c r="B12" s="44" t="s">
        <v>985</v>
      </c>
      <c r="C12" s="44" t="s">
        <v>1125</v>
      </c>
      <c r="D12" s="44" t="s">
        <v>707</v>
      </c>
      <c r="E12" s="44" t="s">
        <v>1121</v>
      </c>
      <c r="F12" s="45">
        <v>882701.84</v>
      </c>
    </row>
    <row r="13" spans="1:6" ht="27.75">
      <c r="A13" s="43" t="s">
        <v>703</v>
      </c>
      <c r="B13" s="44" t="s">
        <v>985</v>
      </c>
      <c r="C13" s="44" t="s">
        <v>1125</v>
      </c>
      <c r="D13" s="44" t="s">
        <v>707</v>
      </c>
      <c r="E13" s="44" t="s">
        <v>1124</v>
      </c>
      <c r="F13" s="45">
        <v>569618.92</v>
      </c>
    </row>
    <row r="14" spans="1:6" ht="42">
      <c r="A14" s="43" t="s">
        <v>708</v>
      </c>
      <c r="B14" s="44" t="s">
        <v>985</v>
      </c>
      <c r="C14" s="44" t="s">
        <v>1125</v>
      </c>
      <c r="D14" s="44" t="s">
        <v>707</v>
      </c>
      <c r="E14" s="44" t="s">
        <v>1126</v>
      </c>
      <c r="F14" s="45">
        <v>169</v>
      </c>
    </row>
    <row r="15" spans="1:6" ht="69.75">
      <c r="A15" s="43" t="s">
        <v>704</v>
      </c>
      <c r="B15" s="44" t="s">
        <v>985</v>
      </c>
      <c r="C15" s="44" t="s">
        <v>1125</v>
      </c>
      <c r="D15" s="44" t="s">
        <v>707</v>
      </c>
      <c r="E15" s="44" t="s">
        <v>705</v>
      </c>
      <c r="F15" s="45">
        <v>169608.92</v>
      </c>
    </row>
    <row r="16" spans="1:6" ht="42">
      <c r="A16" s="43" t="s">
        <v>709</v>
      </c>
      <c r="B16" s="44" t="s">
        <v>985</v>
      </c>
      <c r="C16" s="44" t="s">
        <v>1125</v>
      </c>
      <c r="D16" s="44" t="s">
        <v>707</v>
      </c>
      <c r="E16" s="44" t="s">
        <v>1127</v>
      </c>
      <c r="F16" s="45">
        <v>143305</v>
      </c>
    </row>
    <row r="17" spans="1:6" ht="55.5">
      <c r="A17" s="43" t="s">
        <v>710</v>
      </c>
      <c r="B17" s="44" t="s">
        <v>985</v>
      </c>
      <c r="C17" s="44" t="s">
        <v>1125</v>
      </c>
      <c r="D17" s="44" t="s">
        <v>711</v>
      </c>
      <c r="E17" s="44" t="s">
        <v>1121</v>
      </c>
      <c r="F17" s="45">
        <v>36280586.08</v>
      </c>
    </row>
    <row r="18" spans="1:6" ht="27.75">
      <c r="A18" s="43" t="s">
        <v>703</v>
      </c>
      <c r="B18" s="44" t="s">
        <v>985</v>
      </c>
      <c r="C18" s="44" t="s">
        <v>1125</v>
      </c>
      <c r="D18" s="44" t="s">
        <v>711</v>
      </c>
      <c r="E18" s="44" t="s">
        <v>1124</v>
      </c>
      <c r="F18" s="45">
        <v>26321598.34</v>
      </c>
    </row>
    <row r="19" spans="1:6" ht="42">
      <c r="A19" s="43" t="s">
        <v>708</v>
      </c>
      <c r="B19" s="44" t="s">
        <v>985</v>
      </c>
      <c r="C19" s="44" t="s">
        <v>1125</v>
      </c>
      <c r="D19" s="44" t="s">
        <v>711</v>
      </c>
      <c r="E19" s="44" t="s">
        <v>1126</v>
      </c>
      <c r="F19" s="45">
        <v>6569.19</v>
      </c>
    </row>
    <row r="20" spans="1:6" ht="69.75">
      <c r="A20" s="43" t="s">
        <v>704</v>
      </c>
      <c r="B20" s="44" t="s">
        <v>985</v>
      </c>
      <c r="C20" s="44" t="s">
        <v>1125</v>
      </c>
      <c r="D20" s="44" t="s">
        <v>711</v>
      </c>
      <c r="E20" s="44" t="s">
        <v>705</v>
      </c>
      <c r="F20" s="45">
        <v>7740917.06</v>
      </c>
    </row>
    <row r="21" spans="1:6" ht="42">
      <c r="A21" s="43" t="s">
        <v>709</v>
      </c>
      <c r="B21" s="44" t="s">
        <v>985</v>
      </c>
      <c r="C21" s="44" t="s">
        <v>1125</v>
      </c>
      <c r="D21" s="44" t="s">
        <v>711</v>
      </c>
      <c r="E21" s="44" t="s">
        <v>1127</v>
      </c>
      <c r="F21" s="45">
        <v>2118428.07</v>
      </c>
    </row>
    <row r="22" spans="1:6" ht="42">
      <c r="A22" s="43" t="s">
        <v>712</v>
      </c>
      <c r="B22" s="44" t="s">
        <v>985</v>
      </c>
      <c r="C22" s="44" t="s">
        <v>1125</v>
      </c>
      <c r="D22" s="44" t="s">
        <v>711</v>
      </c>
      <c r="E22" s="44" t="s">
        <v>1151</v>
      </c>
      <c r="F22" s="45">
        <v>89086.4</v>
      </c>
    </row>
    <row r="23" spans="1:6" ht="27.75">
      <c r="A23" s="43" t="s">
        <v>713</v>
      </c>
      <c r="B23" s="44" t="s">
        <v>985</v>
      </c>
      <c r="C23" s="44" t="s">
        <v>1125</v>
      </c>
      <c r="D23" s="44" t="s">
        <v>711</v>
      </c>
      <c r="E23" s="44" t="s">
        <v>1128</v>
      </c>
      <c r="F23" s="45">
        <v>3960</v>
      </c>
    </row>
    <row r="24" spans="1:6" ht="14.25">
      <c r="A24" s="43" t="s">
        <v>714</v>
      </c>
      <c r="B24" s="44" t="s">
        <v>985</v>
      </c>
      <c r="C24" s="44" t="s">
        <v>1125</v>
      </c>
      <c r="D24" s="44" t="s">
        <v>711</v>
      </c>
      <c r="E24" s="44" t="s">
        <v>715</v>
      </c>
      <c r="F24" s="45">
        <v>27.02</v>
      </c>
    </row>
    <row r="25" spans="1:6" ht="14.25">
      <c r="A25" s="43" t="s">
        <v>381</v>
      </c>
      <c r="B25" s="44" t="s">
        <v>985</v>
      </c>
      <c r="C25" s="44" t="s">
        <v>1129</v>
      </c>
      <c r="D25" s="44" t="s">
        <v>700</v>
      </c>
      <c r="E25" s="44" t="s">
        <v>1121</v>
      </c>
      <c r="F25" s="45">
        <v>6150</v>
      </c>
    </row>
    <row r="26" spans="1:6" ht="111.75">
      <c r="A26" s="43" t="s">
        <v>716</v>
      </c>
      <c r="B26" s="44" t="s">
        <v>985</v>
      </c>
      <c r="C26" s="44" t="s">
        <v>1129</v>
      </c>
      <c r="D26" s="44" t="s">
        <v>717</v>
      </c>
      <c r="E26" s="44" t="s">
        <v>1121</v>
      </c>
      <c r="F26" s="45">
        <v>6150</v>
      </c>
    </row>
    <row r="27" spans="1:6" ht="42">
      <c r="A27" s="43" t="s">
        <v>709</v>
      </c>
      <c r="B27" s="44" t="s">
        <v>985</v>
      </c>
      <c r="C27" s="44" t="s">
        <v>1129</v>
      </c>
      <c r="D27" s="44" t="s">
        <v>717</v>
      </c>
      <c r="E27" s="44" t="s">
        <v>1127</v>
      </c>
      <c r="F27" s="45">
        <v>6150</v>
      </c>
    </row>
    <row r="28" spans="1:6" ht="14.25">
      <c r="A28" s="43" t="s">
        <v>718</v>
      </c>
      <c r="B28" s="44" t="s">
        <v>985</v>
      </c>
      <c r="C28" s="44" t="s">
        <v>719</v>
      </c>
      <c r="D28" s="44" t="s">
        <v>700</v>
      </c>
      <c r="E28" s="44" t="s">
        <v>1121</v>
      </c>
      <c r="F28" s="45">
        <v>0</v>
      </c>
    </row>
    <row r="29" spans="1:6" ht="42">
      <c r="A29" s="43" t="s">
        <v>720</v>
      </c>
      <c r="B29" s="44" t="s">
        <v>985</v>
      </c>
      <c r="C29" s="44" t="s">
        <v>719</v>
      </c>
      <c r="D29" s="44" t="s">
        <v>721</v>
      </c>
      <c r="E29" s="44" t="s">
        <v>1121</v>
      </c>
      <c r="F29" s="45">
        <v>0</v>
      </c>
    </row>
    <row r="30" spans="1:6" ht="14.25">
      <c r="A30" s="43" t="s">
        <v>722</v>
      </c>
      <c r="B30" s="44" t="s">
        <v>985</v>
      </c>
      <c r="C30" s="44" t="s">
        <v>719</v>
      </c>
      <c r="D30" s="44" t="s">
        <v>721</v>
      </c>
      <c r="E30" s="44" t="s">
        <v>723</v>
      </c>
      <c r="F30" s="45">
        <v>0</v>
      </c>
    </row>
    <row r="31" spans="1:6" ht="14.25">
      <c r="A31" s="43" t="s">
        <v>383</v>
      </c>
      <c r="B31" s="44" t="s">
        <v>985</v>
      </c>
      <c r="C31" s="44" t="s">
        <v>1131</v>
      </c>
      <c r="D31" s="44" t="s">
        <v>700</v>
      </c>
      <c r="E31" s="44" t="s">
        <v>1121</v>
      </c>
      <c r="F31" s="45">
        <v>23248033.39</v>
      </c>
    </row>
    <row r="32" spans="1:6" ht="55.5">
      <c r="A32" s="43" t="s">
        <v>724</v>
      </c>
      <c r="B32" s="44" t="s">
        <v>985</v>
      </c>
      <c r="C32" s="44" t="s">
        <v>1131</v>
      </c>
      <c r="D32" s="44" t="s">
        <v>725</v>
      </c>
      <c r="E32" s="44" t="s">
        <v>1121</v>
      </c>
      <c r="F32" s="45">
        <v>109300</v>
      </c>
    </row>
    <row r="33" spans="1:6" ht="139.5">
      <c r="A33" s="43" t="s">
        <v>726</v>
      </c>
      <c r="B33" s="44" t="s">
        <v>985</v>
      </c>
      <c r="C33" s="44" t="s">
        <v>1131</v>
      </c>
      <c r="D33" s="44" t="s">
        <v>725</v>
      </c>
      <c r="E33" s="44" t="s">
        <v>1132</v>
      </c>
      <c r="F33" s="45">
        <v>109300</v>
      </c>
    </row>
    <row r="34" spans="1:6" ht="42">
      <c r="A34" s="43" t="s">
        <v>727</v>
      </c>
      <c r="B34" s="44" t="s">
        <v>985</v>
      </c>
      <c r="C34" s="44" t="s">
        <v>1131</v>
      </c>
      <c r="D34" s="44" t="s">
        <v>728</v>
      </c>
      <c r="E34" s="44" t="s">
        <v>1121</v>
      </c>
      <c r="F34" s="45">
        <v>163000</v>
      </c>
    </row>
    <row r="35" spans="1:6" ht="139.5">
      <c r="A35" s="43" t="s">
        <v>726</v>
      </c>
      <c r="B35" s="44" t="s">
        <v>985</v>
      </c>
      <c r="C35" s="44" t="s">
        <v>1131</v>
      </c>
      <c r="D35" s="44" t="s">
        <v>728</v>
      </c>
      <c r="E35" s="44" t="s">
        <v>1132</v>
      </c>
      <c r="F35" s="45">
        <v>163000</v>
      </c>
    </row>
    <row r="36" spans="1:6" ht="97.5">
      <c r="A36" s="43" t="s">
        <v>729</v>
      </c>
      <c r="B36" s="44" t="s">
        <v>985</v>
      </c>
      <c r="C36" s="44" t="s">
        <v>1131</v>
      </c>
      <c r="D36" s="44" t="s">
        <v>730</v>
      </c>
      <c r="E36" s="44" t="s">
        <v>1121</v>
      </c>
      <c r="F36" s="45">
        <v>0</v>
      </c>
    </row>
    <row r="37" spans="1:6" ht="42">
      <c r="A37" s="43" t="s">
        <v>709</v>
      </c>
      <c r="B37" s="44" t="s">
        <v>985</v>
      </c>
      <c r="C37" s="44" t="s">
        <v>1131</v>
      </c>
      <c r="D37" s="44" t="s">
        <v>730</v>
      </c>
      <c r="E37" s="44" t="s">
        <v>1127</v>
      </c>
      <c r="F37" s="45">
        <v>0</v>
      </c>
    </row>
    <row r="38" spans="1:6" ht="139.5">
      <c r="A38" s="43" t="s">
        <v>731</v>
      </c>
      <c r="B38" s="44" t="s">
        <v>985</v>
      </c>
      <c r="C38" s="44" t="s">
        <v>1131</v>
      </c>
      <c r="D38" s="44" t="s">
        <v>732</v>
      </c>
      <c r="E38" s="44" t="s">
        <v>1121</v>
      </c>
      <c r="F38" s="45">
        <v>9000</v>
      </c>
    </row>
    <row r="39" spans="1:6" ht="42">
      <c r="A39" s="43" t="s">
        <v>709</v>
      </c>
      <c r="B39" s="44" t="s">
        <v>985</v>
      </c>
      <c r="C39" s="44" t="s">
        <v>1131</v>
      </c>
      <c r="D39" s="44" t="s">
        <v>732</v>
      </c>
      <c r="E39" s="44" t="s">
        <v>1127</v>
      </c>
      <c r="F39" s="45">
        <v>0</v>
      </c>
    </row>
    <row r="40" spans="1:6" ht="14.25">
      <c r="A40" s="43" t="s">
        <v>733</v>
      </c>
      <c r="B40" s="44" t="s">
        <v>985</v>
      </c>
      <c r="C40" s="44" t="s">
        <v>1131</v>
      </c>
      <c r="D40" s="44" t="s">
        <v>732</v>
      </c>
      <c r="E40" s="44" t="s">
        <v>1133</v>
      </c>
      <c r="F40" s="45">
        <v>9000</v>
      </c>
    </row>
    <row r="41" spans="1:6" ht="84">
      <c r="A41" s="43" t="s">
        <v>734</v>
      </c>
      <c r="B41" s="44" t="s">
        <v>985</v>
      </c>
      <c r="C41" s="44" t="s">
        <v>1131</v>
      </c>
      <c r="D41" s="44" t="s">
        <v>735</v>
      </c>
      <c r="E41" s="44" t="s">
        <v>1121</v>
      </c>
      <c r="F41" s="45">
        <v>10000</v>
      </c>
    </row>
    <row r="42" spans="1:6" ht="14.25">
      <c r="A42" s="43" t="s">
        <v>733</v>
      </c>
      <c r="B42" s="44" t="s">
        <v>985</v>
      </c>
      <c r="C42" s="44" t="s">
        <v>1131</v>
      </c>
      <c r="D42" s="44" t="s">
        <v>735</v>
      </c>
      <c r="E42" s="44" t="s">
        <v>1133</v>
      </c>
      <c r="F42" s="45">
        <v>10000</v>
      </c>
    </row>
    <row r="43" spans="1:6" ht="42">
      <c r="A43" s="43" t="s">
        <v>736</v>
      </c>
      <c r="B43" s="44" t="s">
        <v>985</v>
      </c>
      <c r="C43" s="44" t="s">
        <v>1131</v>
      </c>
      <c r="D43" s="44" t="s">
        <v>737</v>
      </c>
      <c r="E43" s="44" t="s">
        <v>1121</v>
      </c>
      <c r="F43" s="45">
        <v>1835</v>
      </c>
    </row>
    <row r="44" spans="1:6" ht="42">
      <c r="A44" s="43" t="s">
        <v>709</v>
      </c>
      <c r="B44" s="44" t="s">
        <v>985</v>
      </c>
      <c r="C44" s="44" t="s">
        <v>1131</v>
      </c>
      <c r="D44" s="44" t="s">
        <v>737</v>
      </c>
      <c r="E44" s="44" t="s">
        <v>1127</v>
      </c>
      <c r="F44" s="45">
        <v>1835</v>
      </c>
    </row>
    <row r="45" spans="1:6" ht="126">
      <c r="A45" s="43" t="s">
        <v>738</v>
      </c>
      <c r="B45" s="44" t="s">
        <v>985</v>
      </c>
      <c r="C45" s="44" t="s">
        <v>1131</v>
      </c>
      <c r="D45" s="44" t="s">
        <v>739</v>
      </c>
      <c r="E45" s="44" t="s">
        <v>1121</v>
      </c>
      <c r="F45" s="45">
        <v>10308776.72</v>
      </c>
    </row>
    <row r="46" spans="1:6" ht="27.75">
      <c r="A46" s="43" t="s">
        <v>740</v>
      </c>
      <c r="B46" s="44" t="s">
        <v>985</v>
      </c>
      <c r="C46" s="44" t="s">
        <v>1131</v>
      </c>
      <c r="D46" s="44" t="s">
        <v>739</v>
      </c>
      <c r="E46" s="44" t="s">
        <v>1135</v>
      </c>
      <c r="F46" s="45">
        <v>10308776.72</v>
      </c>
    </row>
    <row r="47" spans="1:6" ht="27.75">
      <c r="A47" s="43" t="s">
        <v>741</v>
      </c>
      <c r="B47" s="44" t="s">
        <v>985</v>
      </c>
      <c r="C47" s="44" t="s">
        <v>1131</v>
      </c>
      <c r="D47" s="44" t="s">
        <v>742</v>
      </c>
      <c r="E47" s="44" t="s">
        <v>1121</v>
      </c>
      <c r="F47" s="45">
        <v>214489.9</v>
      </c>
    </row>
    <row r="48" spans="1:6" ht="42">
      <c r="A48" s="43" t="s">
        <v>709</v>
      </c>
      <c r="B48" s="44" t="s">
        <v>985</v>
      </c>
      <c r="C48" s="44" t="s">
        <v>1131</v>
      </c>
      <c r="D48" s="44" t="s">
        <v>742</v>
      </c>
      <c r="E48" s="44" t="s">
        <v>1127</v>
      </c>
      <c r="F48" s="45">
        <v>214489.9</v>
      </c>
    </row>
    <row r="49" spans="1:6" ht="42">
      <c r="A49" s="43" t="s">
        <v>743</v>
      </c>
      <c r="B49" s="44" t="s">
        <v>985</v>
      </c>
      <c r="C49" s="44" t="s">
        <v>1131</v>
      </c>
      <c r="D49" s="44" t="s">
        <v>744</v>
      </c>
      <c r="E49" s="44" t="s">
        <v>1121</v>
      </c>
      <c r="F49" s="45">
        <v>200000</v>
      </c>
    </row>
    <row r="50" spans="1:6" ht="55.5">
      <c r="A50" s="43" t="s">
        <v>745</v>
      </c>
      <c r="B50" s="44" t="s">
        <v>985</v>
      </c>
      <c r="C50" s="44" t="s">
        <v>1131</v>
      </c>
      <c r="D50" s="44" t="s">
        <v>744</v>
      </c>
      <c r="E50" s="44" t="s">
        <v>1136</v>
      </c>
      <c r="F50" s="45">
        <v>200000</v>
      </c>
    </row>
    <row r="51" spans="1:6" ht="55.5">
      <c r="A51" s="43" t="s">
        <v>746</v>
      </c>
      <c r="B51" s="44" t="s">
        <v>985</v>
      </c>
      <c r="C51" s="44" t="s">
        <v>1131</v>
      </c>
      <c r="D51" s="44" t="s">
        <v>747</v>
      </c>
      <c r="E51" s="44" t="s">
        <v>1121</v>
      </c>
      <c r="F51" s="45">
        <v>5635400</v>
      </c>
    </row>
    <row r="52" spans="1:6" ht="69.75">
      <c r="A52" s="43" t="s">
        <v>748</v>
      </c>
      <c r="B52" s="44" t="s">
        <v>985</v>
      </c>
      <c r="C52" s="44" t="s">
        <v>1131</v>
      </c>
      <c r="D52" s="44" t="s">
        <v>747</v>
      </c>
      <c r="E52" s="44" t="s">
        <v>1137</v>
      </c>
      <c r="F52" s="45">
        <v>5635400</v>
      </c>
    </row>
    <row r="53" spans="1:6" ht="69.75">
      <c r="A53" s="43" t="s">
        <v>749</v>
      </c>
      <c r="B53" s="44" t="s">
        <v>985</v>
      </c>
      <c r="C53" s="44" t="s">
        <v>1131</v>
      </c>
      <c r="D53" s="44" t="s">
        <v>750</v>
      </c>
      <c r="E53" s="44" t="s">
        <v>1121</v>
      </c>
      <c r="F53" s="45">
        <v>64754.2</v>
      </c>
    </row>
    <row r="54" spans="1:6" ht="42">
      <c r="A54" s="43" t="s">
        <v>709</v>
      </c>
      <c r="B54" s="44" t="s">
        <v>985</v>
      </c>
      <c r="C54" s="44" t="s">
        <v>1131</v>
      </c>
      <c r="D54" s="44" t="s">
        <v>750</v>
      </c>
      <c r="E54" s="44" t="s">
        <v>1127</v>
      </c>
      <c r="F54" s="45">
        <v>64754.2</v>
      </c>
    </row>
    <row r="55" spans="1:6" ht="69.75">
      <c r="A55" s="43" t="s">
        <v>751</v>
      </c>
      <c r="B55" s="44" t="s">
        <v>985</v>
      </c>
      <c r="C55" s="44" t="s">
        <v>1131</v>
      </c>
      <c r="D55" s="44" t="s">
        <v>752</v>
      </c>
      <c r="E55" s="44" t="s">
        <v>1121</v>
      </c>
      <c r="F55" s="45">
        <v>759105.57</v>
      </c>
    </row>
    <row r="56" spans="1:6" ht="42">
      <c r="A56" s="43" t="s">
        <v>709</v>
      </c>
      <c r="B56" s="44" t="s">
        <v>985</v>
      </c>
      <c r="C56" s="44" t="s">
        <v>1131</v>
      </c>
      <c r="D56" s="44" t="s">
        <v>752</v>
      </c>
      <c r="E56" s="44" t="s">
        <v>1127</v>
      </c>
      <c r="F56" s="45">
        <v>335042.39</v>
      </c>
    </row>
    <row r="57" spans="1:6" ht="42">
      <c r="A57" s="43" t="s">
        <v>753</v>
      </c>
      <c r="B57" s="44" t="s">
        <v>985</v>
      </c>
      <c r="C57" s="44" t="s">
        <v>1131</v>
      </c>
      <c r="D57" s="44" t="s">
        <v>752</v>
      </c>
      <c r="E57" s="44" t="s">
        <v>1138</v>
      </c>
      <c r="F57" s="45">
        <v>31082.04</v>
      </c>
    </row>
    <row r="58" spans="1:6" ht="14.25">
      <c r="A58" s="43" t="s">
        <v>733</v>
      </c>
      <c r="B58" s="44" t="s">
        <v>985</v>
      </c>
      <c r="C58" s="44" t="s">
        <v>1131</v>
      </c>
      <c r="D58" s="44" t="s">
        <v>752</v>
      </c>
      <c r="E58" s="44" t="s">
        <v>1133</v>
      </c>
      <c r="F58" s="45">
        <v>222419.82</v>
      </c>
    </row>
    <row r="59" spans="1:6" ht="14.25">
      <c r="A59" s="43" t="s">
        <v>754</v>
      </c>
      <c r="B59" s="44" t="s">
        <v>985</v>
      </c>
      <c r="C59" s="44" t="s">
        <v>1131</v>
      </c>
      <c r="D59" s="44" t="s">
        <v>752</v>
      </c>
      <c r="E59" s="44" t="s">
        <v>1139</v>
      </c>
      <c r="F59" s="45">
        <v>0</v>
      </c>
    </row>
    <row r="60" spans="1:6" ht="14.25">
      <c r="A60" s="43" t="s">
        <v>714</v>
      </c>
      <c r="B60" s="44" t="s">
        <v>985</v>
      </c>
      <c r="C60" s="44" t="s">
        <v>1131</v>
      </c>
      <c r="D60" s="44" t="s">
        <v>752</v>
      </c>
      <c r="E60" s="44" t="s">
        <v>715</v>
      </c>
      <c r="F60" s="45">
        <v>170561.32</v>
      </c>
    </row>
    <row r="61" spans="1:6" ht="69.75">
      <c r="A61" s="43" t="s">
        <v>755</v>
      </c>
      <c r="B61" s="44" t="s">
        <v>985</v>
      </c>
      <c r="C61" s="44" t="s">
        <v>1131</v>
      </c>
      <c r="D61" s="44" t="s">
        <v>756</v>
      </c>
      <c r="E61" s="44" t="s">
        <v>1121</v>
      </c>
      <c r="F61" s="45">
        <v>3476300</v>
      </c>
    </row>
    <row r="62" spans="1:6" ht="69.75">
      <c r="A62" s="43" t="s">
        <v>757</v>
      </c>
      <c r="B62" s="44" t="s">
        <v>985</v>
      </c>
      <c r="C62" s="44" t="s">
        <v>1131</v>
      </c>
      <c r="D62" s="44" t="s">
        <v>756</v>
      </c>
      <c r="E62" s="44" t="s">
        <v>1134</v>
      </c>
      <c r="F62" s="45">
        <v>3476300</v>
      </c>
    </row>
    <row r="63" spans="1:6" ht="84">
      <c r="A63" s="43" t="s">
        <v>758</v>
      </c>
      <c r="B63" s="44" t="s">
        <v>985</v>
      </c>
      <c r="C63" s="44" t="s">
        <v>1131</v>
      </c>
      <c r="D63" s="44" t="s">
        <v>759</v>
      </c>
      <c r="E63" s="44" t="s">
        <v>1121</v>
      </c>
      <c r="F63" s="45">
        <v>382130</v>
      </c>
    </row>
    <row r="64" spans="1:6" ht="42">
      <c r="A64" s="43" t="s">
        <v>709</v>
      </c>
      <c r="B64" s="44" t="s">
        <v>985</v>
      </c>
      <c r="C64" s="44" t="s">
        <v>1131</v>
      </c>
      <c r="D64" s="44" t="s">
        <v>759</v>
      </c>
      <c r="E64" s="44" t="s">
        <v>1127</v>
      </c>
      <c r="F64" s="45">
        <v>382130</v>
      </c>
    </row>
    <row r="65" spans="1:6" ht="84">
      <c r="A65" s="43" t="s">
        <v>760</v>
      </c>
      <c r="B65" s="44" t="s">
        <v>985</v>
      </c>
      <c r="C65" s="44" t="s">
        <v>1131</v>
      </c>
      <c r="D65" s="44" t="s">
        <v>761</v>
      </c>
      <c r="E65" s="44" t="s">
        <v>1121</v>
      </c>
      <c r="F65" s="45">
        <v>1913942</v>
      </c>
    </row>
    <row r="66" spans="1:6" ht="42">
      <c r="A66" s="43" t="s">
        <v>709</v>
      </c>
      <c r="B66" s="44" t="s">
        <v>985</v>
      </c>
      <c r="C66" s="44" t="s">
        <v>1131</v>
      </c>
      <c r="D66" s="44" t="s">
        <v>761</v>
      </c>
      <c r="E66" s="44" t="s">
        <v>1127</v>
      </c>
      <c r="F66" s="45">
        <v>648753</v>
      </c>
    </row>
    <row r="67" spans="1:6" ht="14.25">
      <c r="A67" s="43" t="s">
        <v>754</v>
      </c>
      <c r="B67" s="44" t="s">
        <v>985</v>
      </c>
      <c r="C67" s="44" t="s">
        <v>1131</v>
      </c>
      <c r="D67" s="44" t="s">
        <v>761</v>
      </c>
      <c r="E67" s="44" t="s">
        <v>1139</v>
      </c>
      <c r="F67" s="45">
        <v>1265189</v>
      </c>
    </row>
    <row r="68" spans="1:6" ht="14.25">
      <c r="A68" s="43" t="s">
        <v>762</v>
      </c>
      <c r="B68" s="44" t="s">
        <v>985</v>
      </c>
      <c r="C68" s="44" t="s">
        <v>1131</v>
      </c>
      <c r="D68" s="44" t="s">
        <v>761</v>
      </c>
      <c r="E68" s="44" t="s">
        <v>1130</v>
      </c>
      <c r="F68" s="45">
        <v>0</v>
      </c>
    </row>
    <row r="69" spans="1:6" ht="42">
      <c r="A69" s="43" t="s">
        <v>384</v>
      </c>
      <c r="B69" s="44" t="s">
        <v>985</v>
      </c>
      <c r="C69" s="44" t="s">
        <v>1140</v>
      </c>
      <c r="D69" s="44" t="s">
        <v>700</v>
      </c>
      <c r="E69" s="44" t="s">
        <v>1121</v>
      </c>
      <c r="F69" s="45">
        <v>13428825</v>
      </c>
    </row>
    <row r="70" spans="1:6" ht="55.5">
      <c r="A70" s="43" t="s">
        <v>385</v>
      </c>
      <c r="B70" s="44" t="s">
        <v>985</v>
      </c>
      <c r="C70" s="44" t="s">
        <v>1141</v>
      </c>
      <c r="D70" s="44" t="s">
        <v>700</v>
      </c>
      <c r="E70" s="44" t="s">
        <v>1121</v>
      </c>
      <c r="F70" s="45">
        <v>13428825</v>
      </c>
    </row>
    <row r="71" spans="1:6" ht="27.75">
      <c r="A71" s="43" t="s">
        <v>763</v>
      </c>
      <c r="B71" s="44" t="s">
        <v>985</v>
      </c>
      <c r="C71" s="44" t="s">
        <v>1141</v>
      </c>
      <c r="D71" s="44" t="s">
        <v>764</v>
      </c>
      <c r="E71" s="44" t="s">
        <v>1121</v>
      </c>
      <c r="F71" s="45">
        <v>608690</v>
      </c>
    </row>
    <row r="72" spans="1:6" ht="27.75">
      <c r="A72" s="43" t="s">
        <v>740</v>
      </c>
      <c r="B72" s="44" t="s">
        <v>985</v>
      </c>
      <c r="C72" s="44" t="s">
        <v>1141</v>
      </c>
      <c r="D72" s="44" t="s">
        <v>764</v>
      </c>
      <c r="E72" s="44" t="s">
        <v>1135</v>
      </c>
      <c r="F72" s="45">
        <v>608690</v>
      </c>
    </row>
    <row r="73" spans="1:6" ht="14.25">
      <c r="A73" s="43" t="s">
        <v>765</v>
      </c>
      <c r="B73" s="44" t="s">
        <v>985</v>
      </c>
      <c r="C73" s="44" t="s">
        <v>1141</v>
      </c>
      <c r="D73" s="44" t="s">
        <v>766</v>
      </c>
      <c r="E73" s="44" t="s">
        <v>1121</v>
      </c>
      <c r="F73" s="45">
        <v>985409</v>
      </c>
    </row>
    <row r="74" spans="1:6" ht="69.75">
      <c r="A74" s="43" t="s">
        <v>757</v>
      </c>
      <c r="B74" s="44" t="s">
        <v>985</v>
      </c>
      <c r="C74" s="44" t="s">
        <v>1141</v>
      </c>
      <c r="D74" s="44" t="s">
        <v>766</v>
      </c>
      <c r="E74" s="44" t="s">
        <v>1134</v>
      </c>
      <c r="F74" s="45">
        <v>985409</v>
      </c>
    </row>
    <row r="75" spans="1:6" ht="27.75">
      <c r="A75" s="43" t="s">
        <v>767</v>
      </c>
      <c r="B75" s="44" t="s">
        <v>985</v>
      </c>
      <c r="C75" s="44" t="s">
        <v>1141</v>
      </c>
      <c r="D75" s="44" t="s">
        <v>768</v>
      </c>
      <c r="E75" s="44" t="s">
        <v>1121</v>
      </c>
      <c r="F75" s="45">
        <v>11308000</v>
      </c>
    </row>
    <row r="76" spans="1:6" ht="69.75">
      <c r="A76" s="43" t="s">
        <v>757</v>
      </c>
      <c r="B76" s="44" t="s">
        <v>985</v>
      </c>
      <c r="C76" s="44" t="s">
        <v>1141</v>
      </c>
      <c r="D76" s="44" t="s">
        <v>768</v>
      </c>
      <c r="E76" s="44" t="s">
        <v>1134</v>
      </c>
      <c r="F76" s="45">
        <v>10148000</v>
      </c>
    </row>
    <row r="77" spans="1:6" ht="27.75">
      <c r="A77" s="43" t="s">
        <v>740</v>
      </c>
      <c r="B77" s="44" t="s">
        <v>985</v>
      </c>
      <c r="C77" s="44" t="s">
        <v>1141</v>
      </c>
      <c r="D77" s="44" t="s">
        <v>768</v>
      </c>
      <c r="E77" s="44" t="s">
        <v>1135</v>
      </c>
      <c r="F77" s="45">
        <v>1160000</v>
      </c>
    </row>
    <row r="78" spans="1:6" ht="55.5">
      <c r="A78" s="43" t="s">
        <v>769</v>
      </c>
      <c r="B78" s="44" t="s">
        <v>985</v>
      </c>
      <c r="C78" s="44" t="s">
        <v>1141</v>
      </c>
      <c r="D78" s="44" t="s">
        <v>770</v>
      </c>
      <c r="E78" s="44" t="s">
        <v>1121</v>
      </c>
      <c r="F78" s="45">
        <v>31000</v>
      </c>
    </row>
    <row r="79" spans="1:6" ht="27.75">
      <c r="A79" s="43" t="s">
        <v>740</v>
      </c>
      <c r="B79" s="44" t="s">
        <v>985</v>
      </c>
      <c r="C79" s="44" t="s">
        <v>1141</v>
      </c>
      <c r="D79" s="44" t="s">
        <v>770</v>
      </c>
      <c r="E79" s="44" t="s">
        <v>1135</v>
      </c>
      <c r="F79" s="45">
        <v>31000</v>
      </c>
    </row>
    <row r="80" spans="1:6" ht="55.5">
      <c r="A80" s="43" t="s">
        <v>771</v>
      </c>
      <c r="B80" s="44" t="s">
        <v>985</v>
      </c>
      <c r="C80" s="44" t="s">
        <v>1141</v>
      </c>
      <c r="D80" s="44" t="s">
        <v>772</v>
      </c>
      <c r="E80" s="44" t="s">
        <v>1121</v>
      </c>
      <c r="F80" s="45">
        <v>9400</v>
      </c>
    </row>
    <row r="81" spans="1:6" ht="69.75">
      <c r="A81" s="43" t="s">
        <v>757</v>
      </c>
      <c r="B81" s="44" t="s">
        <v>985</v>
      </c>
      <c r="C81" s="44" t="s">
        <v>1141</v>
      </c>
      <c r="D81" s="44" t="s">
        <v>772</v>
      </c>
      <c r="E81" s="44" t="s">
        <v>1134</v>
      </c>
      <c r="F81" s="45">
        <v>5000</v>
      </c>
    </row>
    <row r="82" spans="1:6" ht="27.75">
      <c r="A82" s="43" t="s">
        <v>740</v>
      </c>
      <c r="B82" s="44" t="s">
        <v>985</v>
      </c>
      <c r="C82" s="44" t="s">
        <v>1141</v>
      </c>
      <c r="D82" s="44" t="s">
        <v>772</v>
      </c>
      <c r="E82" s="44" t="s">
        <v>1135</v>
      </c>
      <c r="F82" s="45">
        <v>4400</v>
      </c>
    </row>
    <row r="83" spans="1:6" ht="55.5">
      <c r="A83" s="43" t="s">
        <v>773</v>
      </c>
      <c r="B83" s="44" t="s">
        <v>985</v>
      </c>
      <c r="C83" s="44" t="s">
        <v>1141</v>
      </c>
      <c r="D83" s="44" t="s">
        <v>774</v>
      </c>
      <c r="E83" s="44" t="s">
        <v>1121</v>
      </c>
      <c r="F83" s="45">
        <v>2000</v>
      </c>
    </row>
    <row r="84" spans="1:6" ht="69.75">
      <c r="A84" s="43" t="s">
        <v>757</v>
      </c>
      <c r="B84" s="44" t="s">
        <v>985</v>
      </c>
      <c r="C84" s="44" t="s">
        <v>1141</v>
      </c>
      <c r="D84" s="44" t="s">
        <v>774</v>
      </c>
      <c r="E84" s="44" t="s">
        <v>1134</v>
      </c>
      <c r="F84" s="45">
        <v>2000</v>
      </c>
    </row>
    <row r="85" spans="1:6" ht="27.75">
      <c r="A85" s="43" t="s">
        <v>740</v>
      </c>
      <c r="B85" s="44" t="s">
        <v>985</v>
      </c>
      <c r="C85" s="44" t="s">
        <v>1141</v>
      </c>
      <c r="D85" s="44" t="s">
        <v>774</v>
      </c>
      <c r="E85" s="44" t="s">
        <v>1135</v>
      </c>
      <c r="F85" s="45">
        <v>0</v>
      </c>
    </row>
    <row r="86" spans="1:6" ht="27.75">
      <c r="A86" s="43" t="s">
        <v>775</v>
      </c>
      <c r="B86" s="44" t="s">
        <v>985</v>
      </c>
      <c r="C86" s="44" t="s">
        <v>1141</v>
      </c>
      <c r="D86" s="44" t="s">
        <v>776</v>
      </c>
      <c r="E86" s="44" t="s">
        <v>1121</v>
      </c>
      <c r="F86" s="45">
        <v>484326</v>
      </c>
    </row>
    <row r="87" spans="1:6" ht="69.75">
      <c r="A87" s="43" t="s">
        <v>757</v>
      </c>
      <c r="B87" s="44" t="s">
        <v>985</v>
      </c>
      <c r="C87" s="44" t="s">
        <v>1141</v>
      </c>
      <c r="D87" s="44" t="s">
        <v>776</v>
      </c>
      <c r="E87" s="44" t="s">
        <v>1134</v>
      </c>
      <c r="F87" s="45">
        <v>404300</v>
      </c>
    </row>
    <row r="88" spans="1:6" ht="27.75">
      <c r="A88" s="43" t="s">
        <v>740</v>
      </c>
      <c r="B88" s="44" t="s">
        <v>985</v>
      </c>
      <c r="C88" s="44" t="s">
        <v>1141</v>
      </c>
      <c r="D88" s="44" t="s">
        <v>776</v>
      </c>
      <c r="E88" s="44" t="s">
        <v>1135</v>
      </c>
      <c r="F88" s="45">
        <v>80026</v>
      </c>
    </row>
    <row r="89" spans="1:6" ht="14.25">
      <c r="A89" s="43" t="s">
        <v>386</v>
      </c>
      <c r="B89" s="44" t="s">
        <v>985</v>
      </c>
      <c r="C89" s="44" t="s">
        <v>1142</v>
      </c>
      <c r="D89" s="44" t="s">
        <v>700</v>
      </c>
      <c r="E89" s="44" t="s">
        <v>1121</v>
      </c>
      <c r="F89" s="45">
        <v>1773527.2</v>
      </c>
    </row>
    <row r="90" spans="1:6" ht="14.25">
      <c r="A90" s="43" t="s">
        <v>387</v>
      </c>
      <c r="B90" s="44" t="s">
        <v>985</v>
      </c>
      <c r="C90" s="44" t="s">
        <v>1174</v>
      </c>
      <c r="D90" s="44" t="s">
        <v>700</v>
      </c>
      <c r="E90" s="44" t="s">
        <v>1121</v>
      </c>
      <c r="F90" s="45">
        <v>0</v>
      </c>
    </row>
    <row r="91" spans="1:6" ht="27.75">
      <c r="A91" s="43" t="s">
        <v>741</v>
      </c>
      <c r="B91" s="44" t="s">
        <v>985</v>
      </c>
      <c r="C91" s="44" t="s">
        <v>1174</v>
      </c>
      <c r="D91" s="44" t="s">
        <v>742</v>
      </c>
      <c r="E91" s="44" t="s">
        <v>1121</v>
      </c>
      <c r="F91" s="45">
        <v>0</v>
      </c>
    </row>
    <row r="92" spans="1:6" ht="14.25">
      <c r="A92" s="43" t="s">
        <v>762</v>
      </c>
      <c r="B92" s="44" t="s">
        <v>985</v>
      </c>
      <c r="C92" s="44" t="s">
        <v>1174</v>
      </c>
      <c r="D92" s="44" t="s">
        <v>742</v>
      </c>
      <c r="E92" s="44" t="s">
        <v>1130</v>
      </c>
      <c r="F92" s="45">
        <v>0</v>
      </c>
    </row>
    <row r="93" spans="1:6" ht="27.75">
      <c r="A93" s="43" t="s">
        <v>389</v>
      </c>
      <c r="B93" s="44" t="s">
        <v>985</v>
      </c>
      <c r="C93" s="44" t="s">
        <v>1143</v>
      </c>
      <c r="D93" s="44" t="s">
        <v>700</v>
      </c>
      <c r="E93" s="44" t="s">
        <v>1121</v>
      </c>
      <c r="F93" s="45">
        <v>1773527.2</v>
      </c>
    </row>
    <row r="94" spans="1:6" ht="84">
      <c r="A94" s="43" t="s">
        <v>758</v>
      </c>
      <c r="B94" s="44" t="s">
        <v>985</v>
      </c>
      <c r="C94" s="44" t="s">
        <v>1143</v>
      </c>
      <c r="D94" s="44" t="s">
        <v>759</v>
      </c>
      <c r="E94" s="44" t="s">
        <v>1121</v>
      </c>
      <c r="F94" s="45">
        <v>833527.2</v>
      </c>
    </row>
    <row r="95" spans="1:6" ht="42">
      <c r="A95" s="43" t="s">
        <v>709</v>
      </c>
      <c r="B95" s="44" t="s">
        <v>985</v>
      </c>
      <c r="C95" s="44" t="s">
        <v>1143</v>
      </c>
      <c r="D95" s="44" t="s">
        <v>759</v>
      </c>
      <c r="E95" s="44" t="s">
        <v>1127</v>
      </c>
      <c r="F95" s="45">
        <v>768843.91</v>
      </c>
    </row>
    <row r="96" spans="1:6" ht="69.75">
      <c r="A96" s="43" t="s">
        <v>19</v>
      </c>
      <c r="B96" s="44" t="s">
        <v>985</v>
      </c>
      <c r="C96" s="44" t="s">
        <v>1143</v>
      </c>
      <c r="D96" s="44" t="s">
        <v>759</v>
      </c>
      <c r="E96" s="44" t="s">
        <v>20</v>
      </c>
      <c r="F96" s="45">
        <v>64683.29</v>
      </c>
    </row>
    <row r="97" spans="1:6" ht="14.25">
      <c r="A97" s="43" t="s">
        <v>762</v>
      </c>
      <c r="B97" s="44" t="s">
        <v>985</v>
      </c>
      <c r="C97" s="44" t="s">
        <v>1143</v>
      </c>
      <c r="D97" s="44" t="s">
        <v>759</v>
      </c>
      <c r="E97" s="44" t="s">
        <v>1130</v>
      </c>
      <c r="F97" s="45">
        <v>0</v>
      </c>
    </row>
    <row r="98" spans="1:6" ht="111.75">
      <c r="A98" s="43" t="s">
        <v>21</v>
      </c>
      <c r="B98" s="44" t="s">
        <v>985</v>
      </c>
      <c r="C98" s="44" t="s">
        <v>1143</v>
      </c>
      <c r="D98" s="44" t="s">
        <v>22</v>
      </c>
      <c r="E98" s="44" t="s">
        <v>1121</v>
      </c>
      <c r="F98" s="45">
        <v>0</v>
      </c>
    </row>
    <row r="99" spans="1:6" ht="42">
      <c r="A99" s="43" t="s">
        <v>709</v>
      </c>
      <c r="B99" s="44" t="s">
        <v>985</v>
      </c>
      <c r="C99" s="44" t="s">
        <v>1143</v>
      </c>
      <c r="D99" s="44" t="s">
        <v>22</v>
      </c>
      <c r="E99" s="44" t="s">
        <v>1127</v>
      </c>
      <c r="F99" s="45">
        <v>0</v>
      </c>
    </row>
    <row r="100" spans="1:6" ht="69.75">
      <c r="A100" s="43" t="s">
        <v>23</v>
      </c>
      <c r="B100" s="44" t="s">
        <v>985</v>
      </c>
      <c r="C100" s="44" t="s">
        <v>1143</v>
      </c>
      <c r="D100" s="44" t="s">
        <v>24</v>
      </c>
      <c r="E100" s="44" t="s">
        <v>1121</v>
      </c>
      <c r="F100" s="45">
        <v>40000</v>
      </c>
    </row>
    <row r="101" spans="1:6" ht="42">
      <c r="A101" s="43" t="s">
        <v>709</v>
      </c>
      <c r="B101" s="44" t="s">
        <v>985</v>
      </c>
      <c r="C101" s="44" t="s">
        <v>1143</v>
      </c>
      <c r="D101" s="44" t="s">
        <v>24</v>
      </c>
      <c r="E101" s="44" t="s">
        <v>1127</v>
      </c>
      <c r="F101" s="45">
        <v>40000</v>
      </c>
    </row>
    <row r="102" spans="1:6" ht="55.5">
      <c r="A102" s="43" t="s">
        <v>25</v>
      </c>
      <c r="B102" s="44" t="s">
        <v>985</v>
      </c>
      <c r="C102" s="44" t="s">
        <v>1143</v>
      </c>
      <c r="D102" s="44" t="s">
        <v>26</v>
      </c>
      <c r="E102" s="44" t="s">
        <v>1121</v>
      </c>
      <c r="F102" s="45">
        <v>0</v>
      </c>
    </row>
    <row r="103" spans="1:6" ht="69.75">
      <c r="A103" s="43" t="s">
        <v>27</v>
      </c>
      <c r="B103" s="44" t="s">
        <v>985</v>
      </c>
      <c r="C103" s="44" t="s">
        <v>1143</v>
      </c>
      <c r="D103" s="44" t="s">
        <v>26</v>
      </c>
      <c r="E103" s="44" t="s">
        <v>1144</v>
      </c>
      <c r="F103" s="45">
        <v>0</v>
      </c>
    </row>
    <row r="104" spans="1:6" ht="69.75">
      <c r="A104" s="43" t="s">
        <v>28</v>
      </c>
      <c r="B104" s="44" t="s">
        <v>985</v>
      </c>
      <c r="C104" s="44" t="s">
        <v>1143</v>
      </c>
      <c r="D104" s="44" t="s">
        <v>29</v>
      </c>
      <c r="E104" s="44" t="s">
        <v>1121</v>
      </c>
      <c r="F104" s="45">
        <v>600000</v>
      </c>
    </row>
    <row r="105" spans="1:6" ht="69.75">
      <c r="A105" s="43" t="s">
        <v>27</v>
      </c>
      <c r="B105" s="44" t="s">
        <v>985</v>
      </c>
      <c r="C105" s="44" t="s">
        <v>1143</v>
      </c>
      <c r="D105" s="44" t="s">
        <v>29</v>
      </c>
      <c r="E105" s="44" t="s">
        <v>1144</v>
      </c>
      <c r="F105" s="45">
        <v>600000</v>
      </c>
    </row>
    <row r="106" spans="1:6" ht="69.75">
      <c r="A106" s="43" t="s">
        <v>30</v>
      </c>
      <c r="B106" s="44" t="s">
        <v>985</v>
      </c>
      <c r="C106" s="44" t="s">
        <v>1143</v>
      </c>
      <c r="D106" s="44" t="s">
        <v>31</v>
      </c>
      <c r="E106" s="44" t="s">
        <v>1121</v>
      </c>
      <c r="F106" s="45">
        <v>300000</v>
      </c>
    </row>
    <row r="107" spans="1:6" ht="69.75">
      <c r="A107" s="43" t="s">
        <v>27</v>
      </c>
      <c r="B107" s="44" t="s">
        <v>985</v>
      </c>
      <c r="C107" s="44" t="s">
        <v>1143</v>
      </c>
      <c r="D107" s="44" t="s">
        <v>31</v>
      </c>
      <c r="E107" s="44" t="s">
        <v>1144</v>
      </c>
      <c r="F107" s="45">
        <v>300000</v>
      </c>
    </row>
    <row r="108" spans="1:6" ht="14.25">
      <c r="A108" s="43" t="s">
        <v>393</v>
      </c>
      <c r="B108" s="44" t="s">
        <v>985</v>
      </c>
      <c r="C108" s="44" t="s">
        <v>1145</v>
      </c>
      <c r="D108" s="44" t="s">
        <v>700</v>
      </c>
      <c r="E108" s="44" t="s">
        <v>1121</v>
      </c>
      <c r="F108" s="45">
        <v>6474452.05</v>
      </c>
    </row>
    <row r="109" spans="1:6" ht="27.75">
      <c r="A109" s="43" t="s">
        <v>396</v>
      </c>
      <c r="B109" s="44" t="s">
        <v>985</v>
      </c>
      <c r="C109" s="44" t="s">
        <v>1146</v>
      </c>
      <c r="D109" s="44" t="s">
        <v>700</v>
      </c>
      <c r="E109" s="44" t="s">
        <v>1121</v>
      </c>
      <c r="F109" s="45">
        <v>64860</v>
      </c>
    </row>
    <row r="110" spans="1:6" ht="55.5">
      <c r="A110" s="43" t="s">
        <v>32</v>
      </c>
      <c r="B110" s="44" t="s">
        <v>985</v>
      </c>
      <c r="C110" s="44" t="s">
        <v>1146</v>
      </c>
      <c r="D110" s="44" t="s">
        <v>33</v>
      </c>
      <c r="E110" s="44" t="s">
        <v>1121</v>
      </c>
      <c r="F110" s="45">
        <v>64860</v>
      </c>
    </row>
    <row r="111" spans="1:6" ht="42">
      <c r="A111" s="43" t="s">
        <v>709</v>
      </c>
      <c r="B111" s="44" t="s">
        <v>985</v>
      </c>
      <c r="C111" s="44" t="s">
        <v>1146</v>
      </c>
      <c r="D111" s="44" t="s">
        <v>33</v>
      </c>
      <c r="E111" s="44" t="s">
        <v>1127</v>
      </c>
      <c r="F111" s="45">
        <v>64860</v>
      </c>
    </row>
    <row r="112" spans="1:6" ht="27.75">
      <c r="A112" s="43" t="s">
        <v>397</v>
      </c>
      <c r="B112" s="44" t="s">
        <v>985</v>
      </c>
      <c r="C112" s="44" t="s">
        <v>1147</v>
      </c>
      <c r="D112" s="44" t="s">
        <v>700</v>
      </c>
      <c r="E112" s="44" t="s">
        <v>1121</v>
      </c>
      <c r="F112" s="45">
        <v>6409592.05</v>
      </c>
    </row>
    <row r="113" spans="1:6" ht="27.75">
      <c r="A113" s="43" t="s">
        <v>34</v>
      </c>
      <c r="B113" s="44" t="s">
        <v>985</v>
      </c>
      <c r="C113" s="44" t="s">
        <v>1147</v>
      </c>
      <c r="D113" s="44" t="s">
        <v>35</v>
      </c>
      <c r="E113" s="44" t="s">
        <v>1121</v>
      </c>
      <c r="F113" s="45">
        <v>516294</v>
      </c>
    </row>
    <row r="114" spans="1:6" ht="69.75">
      <c r="A114" s="43" t="s">
        <v>757</v>
      </c>
      <c r="B114" s="44" t="s">
        <v>985</v>
      </c>
      <c r="C114" s="44" t="s">
        <v>1147</v>
      </c>
      <c r="D114" s="44" t="s">
        <v>35</v>
      </c>
      <c r="E114" s="44" t="s">
        <v>1134</v>
      </c>
      <c r="F114" s="45">
        <v>516294</v>
      </c>
    </row>
    <row r="115" spans="1:6" ht="69.75">
      <c r="A115" s="43" t="s">
        <v>36</v>
      </c>
      <c r="B115" s="44" t="s">
        <v>985</v>
      </c>
      <c r="C115" s="44" t="s">
        <v>1147</v>
      </c>
      <c r="D115" s="44" t="s">
        <v>37</v>
      </c>
      <c r="E115" s="44" t="s">
        <v>1121</v>
      </c>
      <c r="F115" s="45">
        <v>403365.51</v>
      </c>
    </row>
    <row r="116" spans="1:6" ht="42">
      <c r="A116" s="43" t="s">
        <v>709</v>
      </c>
      <c r="B116" s="44" t="s">
        <v>985</v>
      </c>
      <c r="C116" s="44" t="s">
        <v>1147</v>
      </c>
      <c r="D116" s="44" t="s">
        <v>37</v>
      </c>
      <c r="E116" s="44" t="s">
        <v>1127</v>
      </c>
      <c r="F116" s="45">
        <v>246365.51</v>
      </c>
    </row>
    <row r="117" spans="1:6" ht="14.25">
      <c r="A117" s="43" t="s">
        <v>38</v>
      </c>
      <c r="B117" s="44" t="s">
        <v>985</v>
      </c>
      <c r="C117" s="44" t="s">
        <v>1147</v>
      </c>
      <c r="D117" s="44" t="s">
        <v>37</v>
      </c>
      <c r="E117" s="44" t="s">
        <v>1148</v>
      </c>
      <c r="F117" s="45">
        <v>157000</v>
      </c>
    </row>
    <row r="118" spans="1:6" ht="97.5">
      <c r="A118" s="43" t="s">
        <v>39</v>
      </c>
      <c r="B118" s="44" t="s">
        <v>985</v>
      </c>
      <c r="C118" s="44" t="s">
        <v>1147</v>
      </c>
      <c r="D118" s="44" t="s">
        <v>40</v>
      </c>
      <c r="E118" s="44" t="s">
        <v>1121</v>
      </c>
      <c r="F118" s="45">
        <v>5331130.04</v>
      </c>
    </row>
    <row r="119" spans="1:6" ht="69.75">
      <c r="A119" s="43" t="s">
        <v>757</v>
      </c>
      <c r="B119" s="44" t="s">
        <v>985</v>
      </c>
      <c r="C119" s="44" t="s">
        <v>1147</v>
      </c>
      <c r="D119" s="44" t="s">
        <v>40</v>
      </c>
      <c r="E119" s="44" t="s">
        <v>1134</v>
      </c>
      <c r="F119" s="45">
        <v>5222130.04</v>
      </c>
    </row>
    <row r="120" spans="1:6" ht="27.75">
      <c r="A120" s="43" t="s">
        <v>740</v>
      </c>
      <c r="B120" s="44" t="s">
        <v>985</v>
      </c>
      <c r="C120" s="44" t="s">
        <v>1147</v>
      </c>
      <c r="D120" s="44" t="s">
        <v>40</v>
      </c>
      <c r="E120" s="44" t="s">
        <v>1135</v>
      </c>
      <c r="F120" s="45">
        <v>109000</v>
      </c>
    </row>
    <row r="121" spans="1:6" ht="69.75">
      <c r="A121" s="43" t="s">
        <v>41</v>
      </c>
      <c r="B121" s="44" t="s">
        <v>985</v>
      </c>
      <c r="C121" s="44" t="s">
        <v>1147</v>
      </c>
      <c r="D121" s="44" t="s">
        <v>42</v>
      </c>
      <c r="E121" s="44" t="s">
        <v>1121</v>
      </c>
      <c r="F121" s="45">
        <v>158802.5</v>
      </c>
    </row>
    <row r="122" spans="1:6" ht="42">
      <c r="A122" s="43" t="s">
        <v>709</v>
      </c>
      <c r="B122" s="44" t="s">
        <v>985</v>
      </c>
      <c r="C122" s="44" t="s">
        <v>1147</v>
      </c>
      <c r="D122" s="44" t="s">
        <v>42</v>
      </c>
      <c r="E122" s="44" t="s">
        <v>1127</v>
      </c>
      <c r="F122" s="45">
        <v>158802.5</v>
      </c>
    </row>
    <row r="123" spans="1:6" ht="14.25">
      <c r="A123" s="43" t="s">
        <v>401</v>
      </c>
      <c r="B123" s="44" t="s">
        <v>985</v>
      </c>
      <c r="C123" s="44" t="s">
        <v>1149</v>
      </c>
      <c r="D123" s="44" t="s">
        <v>700</v>
      </c>
      <c r="E123" s="44" t="s">
        <v>1121</v>
      </c>
      <c r="F123" s="45">
        <v>1542024.95</v>
      </c>
    </row>
    <row r="124" spans="1:6" s="6" customFormat="1" ht="15" customHeight="1">
      <c r="A124" s="43" t="s">
        <v>402</v>
      </c>
      <c r="B124" s="44" t="s">
        <v>985</v>
      </c>
      <c r="C124" s="44" t="s">
        <v>1150</v>
      </c>
      <c r="D124" s="44" t="s">
        <v>700</v>
      </c>
      <c r="E124" s="44" t="s">
        <v>1121</v>
      </c>
      <c r="F124" s="45">
        <v>1542024.95</v>
      </c>
    </row>
    <row r="125" spans="1:6" ht="55.5">
      <c r="A125" s="43" t="s">
        <v>43</v>
      </c>
      <c r="B125" s="44" t="s">
        <v>985</v>
      </c>
      <c r="C125" s="44" t="s">
        <v>1150</v>
      </c>
      <c r="D125" s="44" t="s">
        <v>44</v>
      </c>
      <c r="E125" s="44" t="s">
        <v>1121</v>
      </c>
      <c r="F125" s="45">
        <v>1542024.95</v>
      </c>
    </row>
    <row r="126" spans="1:6" ht="42">
      <c r="A126" s="43" t="s">
        <v>712</v>
      </c>
      <c r="B126" s="44" t="s">
        <v>985</v>
      </c>
      <c r="C126" s="44" t="s">
        <v>1150</v>
      </c>
      <c r="D126" s="44" t="s">
        <v>44</v>
      </c>
      <c r="E126" s="44" t="s">
        <v>1151</v>
      </c>
      <c r="F126" s="45">
        <v>1542024.95</v>
      </c>
    </row>
    <row r="127" spans="1:6" ht="27.75">
      <c r="A127" s="43" t="s">
        <v>45</v>
      </c>
      <c r="B127" s="44" t="s">
        <v>985</v>
      </c>
      <c r="C127" s="44" t="s">
        <v>1152</v>
      </c>
      <c r="D127" s="44" t="s">
        <v>700</v>
      </c>
      <c r="E127" s="44" t="s">
        <v>1121</v>
      </c>
      <c r="F127" s="45">
        <v>12595211.05</v>
      </c>
    </row>
    <row r="128" spans="1:6" ht="42">
      <c r="A128" s="43" t="s">
        <v>405</v>
      </c>
      <c r="B128" s="44" t="s">
        <v>985</v>
      </c>
      <c r="C128" s="44" t="s">
        <v>1153</v>
      </c>
      <c r="D128" s="44" t="s">
        <v>700</v>
      </c>
      <c r="E128" s="44" t="s">
        <v>1121</v>
      </c>
      <c r="F128" s="45">
        <v>12595211.05</v>
      </c>
    </row>
    <row r="129" spans="1:6" ht="84">
      <c r="A129" s="43" t="s">
        <v>46</v>
      </c>
      <c r="B129" s="44" t="s">
        <v>985</v>
      </c>
      <c r="C129" s="44" t="s">
        <v>1153</v>
      </c>
      <c r="D129" s="44" t="s">
        <v>47</v>
      </c>
      <c r="E129" s="44" t="s">
        <v>1121</v>
      </c>
      <c r="F129" s="45">
        <v>1175222.2</v>
      </c>
    </row>
    <row r="130" spans="1:6" ht="69.75">
      <c r="A130" s="43" t="s">
        <v>48</v>
      </c>
      <c r="B130" s="44" t="s">
        <v>985</v>
      </c>
      <c r="C130" s="44" t="s">
        <v>1153</v>
      </c>
      <c r="D130" s="44" t="s">
        <v>47</v>
      </c>
      <c r="E130" s="44" t="s">
        <v>1154</v>
      </c>
      <c r="F130" s="45">
        <v>451800</v>
      </c>
    </row>
    <row r="131" spans="1:6" ht="42">
      <c r="A131" s="43" t="s">
        <v>709</v>
      </c>
      <c r="B131" s="44" t="s">
        <v>985</v>
      </c>
      <c r="C131" s="44" t="s">
        <v>1153</v>
      </c>
      <c r="D131" s="44" t="s">
        <v>47</v>
      </c>
      <c r="E131" s="44" t="s">
        <v>1127</v>
      </c>
      <c r="F131" s="45">
        <v>723422.2</v>
      </c>
    </row>
    <row r="132" spans="1:6" ht="69.75">
      <c r="A132" s="43" t="s">
        <v>49</v>
      </c>
      <c r="B132" s="44" t="s">
        <v>985</v>
      </c>
      <c r="C132" s="44" t="s">
        <v>1153</v>
      </c>
      <c r="D132" s="44" t="s">
        <v>50</v>
      </c>
      <c r="E132" s="44" t="s">
        <v>1121</v>
      </c>
      <c r="F132" s="45">
        <v>11311001.75</v>
      </c>
    </row>
    <row r="133" spans="1:6" ht="69.75">
      <c r="A133" s="43" t="s">
        <v>748</v>
      </c>
      <c r="B133" s="44" t="s">
        <v>985</v>
      </c>
      <c r="C133" s="44" t="s">
        <v>1153</v>
      </c>
      <c r="D133" s="44" t="s">
        <v>50</v>
      </c>
      <c r="E133" s="44" t="s">
        <v>1137</v>
      </c>
      <c r="F133" s="45">
        <v>11311001.75</v>
      </c>
    </row>
    <row r="134" spans="1:6" ht="69.75">
      <c r="A134" s="43" t="s">
        <v>41</v>
      </c>
      <c r="B134" s="44" t="s">
        <v>985</v>
      </c>
      <c r="C134" s="44" t="s">
        <v>1153</v>
      </c>
      <c r="D134" s="44" t="s">
        <v>42</v>
      </c>
      <c r="E134" s="44" t="s">
        <v>1121</v>
      </c>
      <c r="F134" s="45">
        <v>108987.1</v>
      </c>
    </row>
    <row r="135" spans="1:6" ht="69.75">
      <c r="A135" s="43" t="s">
        <v>48</v>
      </c>
      <c r="B135" s="44" t="s">
        <v>985</v>
      </c>
      <c r="C135" s="44" t="s">
        <v>1153</v>
      </c>
      <c r="D135" s="44" t="s">
        <v>42</v>
      </c>
      <c r="E135" s="44" t="s">
        <v>1154</v>
      </c>
      <c r="F135" s="45">
        <v>67820</v>
      </c>
    </row>
    <row r="136" spans="1:6" ht="42">
      <c r="A136" s="43" t="s">
        <v>709</v>
      </c>
      <c r="B136" s="44" t="s">
        <v>985</v>
      </c>
      <c r="C136" s="44" t="s">
        <v>1153</v>
      </c>
      <c r="D136" s="44" t="s">
        <v>42</v>
      </c>
      <c r="E136" s="44" t="s">
        <v>1127</v>
      </c>
      <c r="F136" s="45">
        <v>41167.1</v>
      </c>
    </row>
    <row r="137" spans="1:6" ht="27.75">
      <c r="A137" s="43" t="s">
        <v>406</v>
      </c>
      <c r="B137" s="44" t="s">
        <v>985</v>
      </c>
      <c r="C137" s="44" t="s">
        <v>1156</v>
      </c>
      <c r="D137" s="44" t="s">
        <v>700</v>
      </c>
      <c r="E137" s="44" t="s">
        <v>1121</v>
      </c>
      <c r="F137" s="45">
        <v>199831.16</v>
      </c>
    </row>
    <row r="138" spans="1:6" ht="14.25">
      <c r="A138" s="43" t="s">
        <v>407</v>
      </c>
      <c r="B138" s="44" t="s">
        <v>985</v>
      </c>
      <c r="C138" s="44" t="s">
        <v>1157</v>
      </c>
      <c r="D138" s="44" t="s">
        <v>700</v>
      </c>
      <c r="E138" s="44" t="s">
        <v>1121</v>
      </c>
      <c r="F138" s="45">
        <v>199831.16</v>
      </c>
    </row>
    <row r="139" spans="1:6" ht="42">
      <c r="A139" s="43" t="s">
        <v>51</v>
      </c>
      <c r="B139" s="44" t="s">
        <v>985</v>
      </c>
      <c r="C139" s="44" t="s">
        <v>1157</v>
      </c>
      <c r="D139" s="44" t="s">
        <v>52</v>
      </c>
      <c r="E139" s="44" t="s">
        <v>1121</v>
      </c>
      <c r="F139" s="45">
        <v>199831.16</v>
      </c>
    </row>
    <row r="140" spans="1:6" s="6" customFormat="1" ht="27.75">
      <c r="A140" s="43" t="s">
        <v>740</v>
      </c>
      <c r="B140" s="44" t="s">
        <v>985</v>
      </c>
      <c r="C140" s="44" t="s">
        <v>1157</v>
      </c>
      <c r="D140" s="44" t="s">
        <v>52</v>
      </c>
      <c r="E140" s="44" t="s">
        <v>1135</v>
      </c>
      <c r="F140" s="45">
        <v>199831.16</v>
      </c>
    </row>
    <row r="141" spans="1:6" ht="42">
      <c r="A141" s="43" t="s">
        <v>408</v>
      </c>
      <c r="B141" s="44" t="s">
        <v>985</v>
      </c>
      <c r="C141" s="44" t="s">
        <v>1158</v>
      </c>
      <c r="D141" s="44" t="s">
        <v>700</v>
      </c>
      <c r="E141" s="44" t="s">
        <v>1121</v>
      </c>
      <c r="F141" s="45">
        <v>23819.09</v>
      </c>
    </row>
    <row r="142" spans="1:6" ht="27.75">
      <c r="A142" s="43" t="s">
        <v>409</v>
      </c>
      <c r="B142" s="44" t="s">
        <v>985</v>
      </c>
      <c r="C142" s="44" t="s">
        <v>1159</v>
      </c>
      <c r="D142" s="44" t="s">
        <v>700</v>
      </c>
      <c r="E142" s="44" t="s">
        <v>1121</v>
      </c>
      <c r="F142" s="45">
        <v>23819.09</v>
      </c>
    </row>
    <row r="143" spans="1:6" ht="14.25">
      <c r="A143" s="43" t="s">
        <v>53</v>
      </c>
      <c r="B143" s="44" t="s">
        <v>985</v>
      </c>
      <c r="C143" s="44" t="s">
        <v>1159</v>
      </c>
      <c r="D143" s="44" t="s">
        <v>54</v>
      </c>
      <c r="E143" s="44" t="s">
        <v>1121</v>
      </c>
      <c r="F143" s="45">
        <v>23819.09</v>
      </c>
    </row>
    <row r="144" spans="1:6" ht="27.75">
      <c r="A144" s="43" t="s">
        <v>55</v>
      </c>
      <c r="B144" s="44" t="s">
        <v>985</v>
      </c>
      <c r="C144" s="44" t="s">
        <v>1159</v>
      </c>
      <c r="D144" s="44" t="s">
        <v>54</v>
      </c>
      <c r="E144" s="44" t="s">
        <v>1160</v>
      </c>
      <c r="F144" s="45">
        <v>23819.09</v>
      </c>
    </row>
    <row r="145" spans="1:6" ht="14.25">
      <c r="A145" s="43" t="s">
        <v>56</v>
      </c>
      <c r="B145" s="44" t="s">
        <v>1161</v>
      </c>
      <c r="C145" s="44" t="s">
        <v>1120</v>
      </c>
      <c r="D145" s="44" t="s">
        <v>700</v>
      </c>
      <c r="E145" s="44" t="s">
        <v>1121</v>
      </c>
      <c r="F145" s="45">
        <v>5479914.58</v>
      </c>
    </row>
    <row r="146" spans="1:6" ht="27.75">
      <c r="A146" s="43" t="s">
        <v>377</v>
      </c>
      <c r="B146" s="44" t="s">
        <v>1161</v>
      </c>
      <c r="C146" s="44" t="s">
        <v>1122</v>
      </c>
      <c r="D146" s="44" t="s">
        <v>700</v>
      </c>
      <c r="E146" s="44" t="s">
        <v>1121</v>
      </c>
      <c r="F146" s="45">
        <v>5456154.58</v>
      </c>
    </row>
    <row r="147" spans="1:6" ht="69.75">
      <c r="A147" s="43" t="s">
        <v>379</v>
      </c>
      <c r="B147" s="44" t="s">
        <v>1161</v>
      </c>
      <c r="C147" s="44" t="s">
        <v>1162</v>
      </c>
      <c r="D147" s="44" t="s">
        <v>700</v>
      </c>
      <c r="E147" s="44" t="s">
        <v>1121</v>
      </c>
      <c r="F147" s="45">
        <v>5456154.58</v>
      </c>
    </row>
    <row r="148" spans="1:6" ht="42">
      <c r="A148" s="43" t="s">
        <v>57</v>
      </c>
      <c r="B148" s="44" t="s">
        <v>1161</v>
      </c>
      <c r="C148" s="44" t="s">
        <v>1162</v>
      </c>
      <c r="D148" s="44" t="s">
        <v>58</v>
      </c>
      <c r="E148" s="44" t="s">
        <v>1121</v>
      </c>
      <c r="F148" s="45">
        <v>1422730.06</v>
      </c>
    </row>
    <row r="149" spans="1:6" ht="27.75">
      <c r="A149" s="43" t="s">
        <v>703</v>
      </c>
      <c r="B149" s="44" t="s">
        <v>1161</v>
      </c>
      <c r="C149" s="44" t="s">
        <v>1162</v>
      </c>
      <c r="D149" s="44" t="s">
        <v>58</v>
      </c>
      <c r="E149" s="44" t="s">
        <v>1124</v>
      </c>
      <c r="F149" s="45">
        <v>1110970.69</v>
      </c>
    </row>
    <row r="150" spans="1:6" ht="69.75">
      <c r="A150" s="43" t="s">
        <v>704</v>
      </c>
      <c r="B150" s="44" t="s">
        <v>1161</v>
      </c>
      <c r="C150" s="44" t="s">
        <v>1162</v>
      </c>
      <c r="D150" s="44" t="s">
        <v>58</v>
      </c>
      <c r="E150" s="44" t="s">
        <v>705</v>
      </c>
      <c r="F150" s="45">
        <v>311759.37</v>
      </c>
    </row>
    <row r="151" spans="1:6" ht="42">
      <c r="A151" s="43" t="s">
        <v>59</v>
      </c>
      <c r="B151" s="44" t="s">
        <v>1161</v>
      </c>
      <c r="C151" s="44" t="s">
        <v>1162</v>
      </c>
      <c r="D151" s="44" t="s">
        <v>60</v>
      </c>
      <c r="E151" s="44" t="s">
        <v>1121</v>
      </c>
      <c r="F151" s="45">
        <v>4033424.52</v>
      </c>
    </row>
    <row r="152" spans="1:6" ht="27.75">
      <c r="A152" s="43" t="s">
        <v>703</v>
      </c>
      <c r="B152" s="44" t="s">
        <v>1161</v>
      </c>
      <c r="C152" s="44" t="s">
        <v>1162</v>
      </c>
      <c r="D152" s="44" t="s">
        <v>60</v>
      </c>
      <c r="E152" s="44" t="s">
        <v>1124</v>
      </c>
      <c r="F152" s="45">
        <v>1926480.53</v>
      </c>
    </row>
    <row r="153" spans="1:6" ht="42">
      <c r="A153" s="43" t="s">
        <v>708</v>
      </c>
      <c r="B153" s="44" t="s">
        <v>1161</v>
      </c>
      <c r="C153" s="44" t="s">
        <v>1162</v>
      </c>
      <c r="D153" s="44" t="s">
        <v>60</v>
      </c>
      <c r="E153" s="44" t="s">
        <v>1126</v>
      </c>
      <c r="F153" s="45">
        <v>6756.9</v>
      </c>
    </row>
    <row r="154" spans="1:6" ht="69.75">
      <c r="A154" s="43" t="s">
        <v>704</v>
      </c>
      <c r="B154" s="44" t="s">
        <v>1161</v>
      </c>
      <c r="C154" s="44" t="s">
        <v>1162</v>
      </c>
      <c r="D154" s="44" t="s">
        <v>60</v>
      </c>
      <c r="E154" s="44" t="s">
        <v>705</v>
      </c>
      <c r="F154" s="45">
        <v>581703.99</v>
      </c>
    </row>
    <row r="155" spans="1:6" s="6" customFormat="1" ht="42">
      <c r="A155" s="43" t="s">
        <v>709</v>
      </c>
      <c r="B155" s="44" t="s">
        <v>1161</v>
      </c>
      <c r="C155" s="44" t="s">
        <v>1162</v>
      </c>
      <c r="D155" s="44" t="s">
        <v>60</v>
      </c>
      <c r="E155" s="44" t="s">
        <v>1127</v>
      </c>
      <c r="F155" s="45">
        <v>1518483.1</v>
      </c>
    </row>
    <row r="156" spans="1:6" ht="27.75">
      <c r="A156" s="43" t="s">
        <v>713</v>
      </c>
      <c r="B156" s="44" t="s">
        <v>1161</v>
      </c>
      <c r="C156" s="44" t="s">
        <v>1162</v>
      </c>
      <c r="D156" s="44" t="s">
        <v>60</v>
      </c>
      <c r="E156" s="44" t="s">
        <v>1128</v>
      </c>
      <c r="F156" s="45">
        <v>0</v>
      </c>
    </row>
    <row r="157" spans="1:6" ht="14.25">
      <c r="A157" s="43" t="s">
        <v>754</v>
      </c>
      <c r="B157" s="44" t="s">
        <v>1161</v>
      </c>
      <c r="C157" s="44" t="s">
        <v>1162</v>
      </c>
      <c r="D157" s="44" t="s">
        <v>60</v>
      </c>
      <c r="E157" s="44" t="s">
        <v>1139</v>
      </c>
      <c r="F157" s="45">
        <v>0</v>
      </c>
    </row>
    <row r="158" spans="1:6" ht="14.25">
      <c r="A158" s="43" t="s">
        <v>393</v>
      </c>
      <c r="B158" s="44" t="s">
        <v>1161</v>
      </c>
      <c r="C158" s="44" t="s">
        <v>1145</v>
      </c>
      <c r="D158" s="44" t="s">
        <v>700</v>
      </c>
      <c r="E158" s="44" t="s">
        <v>1121</v>
      </c>
      <c r="F158" s="45">
        <v>23760</v>
      </c>
    </row>
    <row r="159" spans="1:6" ht="27.75">
      <c r="A159" s="43" t="s">
        <v>396</v>
      </c>
      <c r="B159" s="44" t="s">
        <v>1161</v>
      </c>
      <c r="C159" s="44" t="s">
        <v>1146</v>
      </c>
      <c r="D159" s="44" t="s">
        <v>700</v>
      </c>
      <c r="E159" s="44" t="s">
        <v>1121</v>
      </c>
      <c r="F159" s="45">
        <v>23760</v>
      </c>
    </row>
    <row r="160" spans="1:6" ht="55.5">
      <c r="A160" s="43" t="s">
        <v>61</v>
      </c>
      <c r="B160" s="44" t="s">
        <v>1161</v>
      </c>
      <c r="C160" s="44" t="s">
        <v>1146</v>
      </c>
      <c r="D160" s="44" t="s">
        <v>62</v>
      </c>
      <c r="E160" s="44" t="s">
        <v>1121</v>
      </c>
      <c r="F160" s="45">
        <v>23760</v>
      </c>
    </row>
    <row r="161" spans="1:6" ht="42">
      <c r="A161" s="43" t="s">
        <v>709</v>
      </c>
      <c r="B161" s="44" t="s">
        <v>1161</v>
      </c>
      <c r="C161" s="44" t="s">
        <v>1146</v>
      </c>
      <c r="D161" s="44" t="s">
        <v>62</v>
      </c>
      <c r="E161" s="44" t="s">
        <v>1127</v>
      </c>
      <c r="F161" s="45">
        <v>23760</v>
      </c>
    </row>
    <row r="162" spans="1:6" ht="27.75">
      <c r="A162" s="43" t="s">
        <v>63</v>
      </c>
      <c r="B162" s="44" t="s">
        <v>1163</v>
      </c>
      <c r="C162" s="44" t="s">
        <v>1120</v>
      </c>
      <c r="D162" s="44" t="s">
        <v>700</v>
      </c>
      <c r="E162" s="44" t="s">
        <v>1121</v>
      </c>
      <c r="F162" s="45">
        <v>2746343.23</v>
      </c>
    </row>
    <row r="163" spans="1:6" ht="27.75">
      <c r="A163" s="43" t="s">
        <v>377</v>
      </c>
      <c r="B163" s="44" t="s">
        <v>1163</v>
      </c>
      <c r="C163" s="44" t="s">
        <v>1122</v>
      </c>
      <c r="D163" s="44" t="s">
        <v>700</v>
      </c>
      <c r="E163" s="44" t="s">
        <v>1121</v>
      </c>
      <c r="F163" s="45">
        <v>2738843.23</v>
      </c>
    </row>
    <row r="164" spans="1:6" ht="55.5">
      <c r="A164" s="43" t="s">
        <v>382</v>
      </c>
      <c r="B164" s="44" t="s">
        <v>1163</v>
      </c>
      <c r="C164" s="44" t="s">
        <v>1164</v>
      </c>
      <c r="D164" s="44" t="s">
        <v>700</v>
      </c>
      <c r="E164" s="44" t="s">
        <v>1121</v>
      </c>
      <c r="F164" s="45">
        <v>2738843.23</v>
      </c>
    </row>
    <row r="165" spans="1:6" ht="55.5">
      <c r="A165" s="43" t="s">
        <v>64</v>
      </c>
      <c r="B165" s="44" t="s">
        <v>1163</v>
      </c>
      <c r="C165" s="44" t="s">
        <v>1164</v>
      </c>
      <c r="D165" s="44" t="s">
        <v>65</v>
      </c>
      <c r="E165" s="44" t="s">
        <v>1121</v>
      </c>
      <c r="F165" s="45">
        <v>1640036.32</v>
      </c>
    </row>
    <row r="166" spans="1:6" s="6" customFormat="1" ht="27.75">
      <c r="A166" s="43" t="s">
        <v>703</v>
      </c>
      <c r="B166" s="44" t="s">
        <v>1163</v>
      </c>
      <c r="C166" s="44" t="s">
        <v>1164</v>
      </c>
      <c r="D166" s="44" t="s">
        <v>65</v>
      </c>
      <c r="E166" s="44" t="s">
        <v>1124</v>
      </c>
      <c r="F166" s="45">
        <v>1260188.29</v>
      </c>
    </row>
    <row r="167" spans="1:6" ht="69.75">
      <c r="A167" s="43" t="s">
        <v>704</v>
      </c>
      <c r="B167" s="44" t="s">
        <v>1163</v>
      </c>
      <c r="C167" s="44" t="s">
        <v>1164</v>
      </c>
      <c r="D167" s="44" t="s">
        <v>65</v>
      </c>
      <c r="E167" s="44" t="s">
        <v>705</v>
      </c>
      <c r="F167" s="45">
        <v>379848.03</v>
      </c>
    </row>
    <row r="168" spans="1:6" ht="42">
      <c r="A168" s="43" t="s">
        <v>59</v>
      </c>
      <c r="B168" s="44" t="s">
        <v>1163</v>
      </c>
      <c r="C168" s="44" t="s">
        <v>1164</v>
      </c>
      <c r="D168" s="44" t="s">
        <v>60</v>
      </c>
      <c r="E168" s="44" t="s">
        <v>1121</v>
      </c>
      <c r="F168" s="45">
        <v>1088806.91</v>
      </c>
    </row>
    <row r="169" spans="1:6" ht="27.75">
      <c r="A169" s="43" t="s">
        <v>703</v>
      </c>
      <c r="B169" s="44" t="s">
        <v>1163</v>
      </c>
      <c r="C169" s="44" t="s">
        <v>1164</v>
      </c>
      <c r="D169" s="44" t="s">
        <v>60</v>
      </c>
      <c r="E169" s="44" t="s">
        <v>1124</v>
      </c>
      <c r="F169" s="45">
        <v>691011.77</v>
      </c>
    </row>
    <row r="170" spans="1:6" ht="42">
      <c r="A170" s="43" t="s">
        <v>708</v>
      </c>
      <c r="B170" s="44" t="s">
        <v>1163</v>
      </c>
      <c r="C170" s="44" t="s">
        <v>1164</v>
      </c>
      <c r="D170" s="44" t="s">
        <v>60</v>
      </c>
      <c r="E170" s="44" t="s">
        <v>1126</v>
      </c>
      <c r="F170" s="45">
        <v>16812</v>
      </c>
    </row>
    <row r="171" spans="1:6" ht="69.75">
      <c r="A171" s="43" t="s">
        <v>704</v>
      </c>
      <c r="B171" s="44" t="s">
        <v>1163</v>
      </c>
      <c r="C171" s="44" t="s">
        <v>1164</v>
      </c>
      <c r="D171" s="44" t="s">
        <v>60</v>
      </c>
      <c r="E171" s="44" t="s">
        <v>705</v>
      </c>
      <c r="F171" s="45">
        <v>203514.34</v>
      </c>
    </row>
    <row r="172" spans="1:6" ht="42">
      <c r="A172" s="43" t="s">
        <v>709</v>
      </c>
      <c r="B172" s="44" t="s">
        <v>1163</v>
      </c>
      <c r="C172" s="44" t="s">
        <v>1164</v>
      </c>
      <c r="D172" s="44" t="s">
        <v>60</v>
      </c>
      <c r="E172" s="44" t="s">
        <v>1127</v>
      </c>
      <c r="F172" s="45">
        <v>177468.8</v>
      </c>
    </row>
    <row r="173" spans="1:6" ht="42">
      <c r="A173" s="43" t="s">
        <v>66</v>
      </c>
      <c r="B173" s="44" t="s">
        <v>1163</v>
      </c>
      <c r="C173" s="44" t="s">
        <v>1164</v>
      </c>
      <c r="D173" s="44" t="s">
        <v>67</v>
      </c>
      <c r="E173" s="44" t="s">
        <v>1121</v>
      </c>
      <c r="F173" s="45">
        <v>10000</v>
      </c>
    </row>
    <row r="174" spans="1:6" ht="14.25">
      <c r="A174" s="43" t="s">
        <v>754</v>
      </c>
      <c r="B174" s="44" t="s">
        <v>1163</v>
      </c>
      <c r="C174" s="44" t="s">
        <v>1164</v>
      </c>
      <c r="D174" s="44" t="s">
        <v>67</v>
      </c>
      <c r="E174" s="44" t="s">
        <v>1139</v>
      </c>
      <c r="F174" s="45">
        <v>0</v>
      </c>
    </row>
    <row r="175" spans="1:6" ht="14.25">
      <c r="A175" s="43" t="s">
        <v>714</v>
      </c>
      <c r="B175" s="44" t="s">
        <v>1163</v>
      </c>
      <c r="C175" s="44" t="s">
        <v>1164</v>
      </c>
      <c r="D175" s="44" t="s">
        <v>67</v>
      </c>
      <c r="E175" s="44" t="s">
        <v>715</v>
      </c>
      <c r="F175" s="45">
        <v>10000</v>
      </c>
    </row>
    <row r="176" spans="1:6" ht="14.25">
      <c r="A176" s="43" t="s">
        <v>393</v>
      </c>
      <c r="B176" s="44" t="s">
        <v>1163</v>
      </c>
      <c r="C176" s="44" t="s">
        <v>1145</v>
      </c>
      <c r="D176" s="44" t="s">
        <v>700</v>
      </c>
      <c r="E176" s="44" t="s">
        <v>1121</v>
      </c>
      <c r="F176" s="45">
        <v>7500</v>
      </c>
    </row>
    <row r="177" spans="1:6" ht="27.75">
      <c r="A177" s="43" t="s">
        <v>396</v>
      </c>
      <c r="B177" s="44" t="s">
        <v>1163</v>
      </c>
      <c r="C177" s="44" t="s">
        <v>1146</v>
      </c>
      <c r="D177" s="44" t="s">
        <v>700</v>
      </c>
      <c r="E177" s="44" t="s">
        <v>1121</v>
      </c>
      <c r="F177" s="45">
        <v>7500</v>
      </c>
    </row>
    <row r="178" spans="1:6" ht="55.5">
      <c r="A178" s="43" t="s">
        <v>61</v>
      </c>
      <c r="B178" s="44" t="s">
        <v>1163</v>
      </c>
      <c r="C178" s="44" t="s">
        <v>1146</v>
      </c>
      <c r="D178" s="44" t="s">
        <v>62</v>
      </c>
      <c r="E178" s="44" t="s">
        <v>1121</v>
      </c>
      <c r="F178" s="45">
        <v>7500</v>
      </c>
    </row>
    <row r="179" spans="1:6" ht="42">
      <c r="A179" s="43" t="s">
        <v>709</v>
      </c>
      <c r="B179" s="44" t="s">
        <v>1163</v>
      </c>
      <c r="C179" s="44" t="s">
        <v>1146</v>
      </c>
      <c r="D179" s="44" t="s">
        <v>62</v>
      </c>
      <c r="E179" s="44" t="s">
        <v>1127</v>
      </c>
      <c r="F179" s="45">
        <v>7500</v>
      </c>
    </row>
    <row r="180" spans="1:6" ht="27.75">
      <c r="A180" s="43" t="s">
        <v>68</v>
      </c>
      <c r="B180" s="44" t="s">
        <v>777</v>
      </c>
      <c r="C180" s="44" t="s">
        <v>1120</v>
      </c>
      <c r="D180" s="44" t="s">
        <v>700</v>
      </c>
      <c r="E180" s="44" t="s">
        <v>1121</v>
      </c>
      <c r="F180" s="45">
        <v>4223025.51</v>
      </c>
    </row>
    <row r="181" spans="1:6" ht="27.75">
      <c r="A181" s="43" t="s">
        <v>377</v>
      </c>
      <c r="B181" s="44" t="s">
        <v>777</v>
      </c>
      <c r="C181" s="44" t="s">
        <v>1122</v>
      </c>
      <c r="D181" s="44" t="s">
        <v>700</v>
      </c>
      <c r="E181" s="44" t="s">
        <v>1121</v>
      </c>
      <c r="F181" s="45">
        <v>4223025.51</v>
      </c>
    </row>
    <row r="182" spans="1:6" ht="55.5">
      <c r="A182" s="43" t="s">
        <v>382</v>
      </c>
      <c r="B182" s="44" t="s">
        <v>777</v>
      </c>
      <c r="C182" s="44" t="s">
        <v>1164</v>
      </c>
      <c r="D182" s="44" t="s">
        <v>700</v>
      </c>
      <c r="E182" s="44" t="s">
        <v>1121</v>
      </c>
      <c r="F182" s="45">
        <v>4223025.51</v>
      </c>
    </row>
    <row r="183" spans="1:6" ht="27.75">
      <c r="A183" s="43" t="s">
        <v>69</v>
      </c>
      <c r="B183" s="44" t="s">
        <v>777</v>
      </c>
      <c r="C183" s="44" t="s">
        <v>1164</v>
      </c>
      <c r="D183" s="44" t="s">
        <v>70</v>
      </c>
      <c r="E183" s="44" t="s">
        <v>1121</v>
      </c>
      <c r="F183" s="45">
        <v>4223025.51</v>
      </c>
    </row>
    <row r="184" spans="1:6" ht="27.75">
      <c r="A184" s="43" t="s">
        <v>703</v>
      </c>
      <c r="B184" s="44" t="s">
        <v>777</v>
      </c>
      <c r="C184" s="44" t="s">
        <v>1164</v>
      </c>
      <c r="D184" s="44" t="s">
        <v>70</v>
      </c>
      <c r="E184" s="44" t="s">
        <v>1124</v>
      </c>
      <c r="F184" s="45">
        <v>2904994.33</v>
      </c>
    </row>
    <row r="185" spans="1:6" ht="69.75">
      <c r="A185" s="43" t="s">
        <v>704</v>
      </c>
      <c r="B185" s="44" t="s">
        <v>777</v>
      </c>
      <c r="C185" s="44" t="s">
        <v>1164</v>
      </c>
      <c r="D185" s="44" t="s">
        <v>70</v>
      </c>
      <c r="E185" s="44" t="s">
        <v>705</v>
      </c>
      <c r="F185" s="45">
        <v>856855.89</v>
      </c>
    </row>
    <row r="186" spans="1:6" ht="42">
      <c r="A186" s="43" t="s">
        <v>709</v>
      </c>
      <c r="B186" s="44" t="s">
        <v>777</v>
      </c>
      <c r="C186" s="44" t="s">
        <v>1164</v>
      </c>
      <c r="D186" s="44" t="s">
        <v>70</v>
      </c>
      <c r="E186" s="44" t="s">
        <v>1127</v>
      </c>
      <c r="F186" s="45">
        <v>364406.71</v>
      </c>
    </row>
    <row r="187" spans="1:6" ht="42">
      <c r="A187" s="43" t="s">
        <v>712</v>
      </c>
      <c r="B187" s="44" t="s">
        <v>777</v>
      </c>
      <c r="C187" s="44" t="s">
        <v>1164</v>
      </c>
      <c r="D187" s="44" t="s">
        <v>70</v>
      </c>
      <c r="E187" s="44" t="s">
        <v>1151</v>
      </c>
      <c r="F187" s="45">
        <v>96611.58</v>
      </c>
    </row>
    <row r="188" spans="1:6" ht="27.75">
      <c r="A188" s="43" t="s">
        <v>713</v>
      </c>
      <c r="B188" s="44" t="s">
        <v>777</v>
      </c>
      <c r="C188" s="44" t="s">
        <v>1164</v>
      </c>
      <c r="D188" s="44" t="s">
        <v>70</v>
      </c>
      <c r="E188" s="44" t="s">
        <v>1128</v>
      </c>
      <c r="F188" s="45">
        <v>157</v>
      </c>
    </row>
    <row r="189" spans="1:6" ht="14.25">
      <c r="A189" s="43" t="s">
        <v>393</v>
      </c>
      <c r="B189" s="44" t="s">
        <v>777</v>
      </c>
      <c r="C189" s="44" t="s">
        <v>1145</v>
      </c>
      <c r="D189" s="44" t="s">
        <v>700</v>
      </c>
      <c r="E189" s="44" t="s">
        <v>1121</v>
      </c>
      <c r="F189" s="45">
        <v>0</v>
      </c>
    </row>
    <row r="190" spans="1:6" ht="27.75">
      <c r="A190" s="43" t="s">
        <v>396</v>
      </c>
      <c r="B190" s="44" t="s">
        <v>777</v>
      </c>
      <c r="C190" s="44" t="s">
        <v>1146</v>
      </c>
      <c r="D190" s="44" t="s">
        <v>700</v>
      </c>
      <c r="E190" s="44" t="s">
        <v>1121</v>
      </c>
      <c r="F190" s="45">
        <v>0</v>
      </c>
    </row>
    <row r="191" spans="1:6" ht="55.5">
      <c r="A191" s="43" t="s">
        <v>32</v>
      </c>
      <c r="B191" s="44" t="s">
        <v>777</v>
      </c>
      <c r="C191" s="44" t="s">
        <v>1146</v>
      </c>
      <c r="D191" s="44" t="s">
        <v>33</v>
      </c>
      <c r="E191" s="44" t="s">
        <v>1121</v>
      </c>
      <c r="F191" s="45">
        <v>0</v>
      </c>
    </row>
    <row r="192" spans="1:6" ht="42">
      <c r="A192" s="43" t="s">
        <v>709</v>
      </c>
      <c r="B192" s="44" t="s">
        <v>777</v>
      </c>
      <c r="C192" s="44" t="s">
        <v>1146</v>
      </c>
      <c r="D192" s="44" t="s">
        <v>33</v>
      </c>
      <c r="E192" s="44" t="s">
        <v>1127</v>
      </c>
      <c r="F192" s="45">
        <v>0</v>
      </c>
    </row>
    <row r="193" spans="1:6" ht="27.75">
      <c r="A193" s="43" t="s">
        <v>71</v>
      </c>
      <c r="B193" s="44" t="s">
        <v>1165</v>
      </c>
      <c r="C193" s="44" t="s">
        <v>1120</v>
      </c>
      <c r="D193" s="44" t="s">
        <v>700</v>
      </c>
      <c r="E193" s="44" t="s">
        <v>1121</v>
      </c>
      <c r="F193" s="45">
        <v>53891912.32</v>
      </c>
    </row>
    <row r="194" spans="1:6" ht="14.25">
      <c r="A194" s="43" t="s">
        <v>393</v>
      </c>
      <c r="B194" s="44" t="s">
        <v>1165</v>
      </c>
      <c r="C194" s="44" t="s">
        <v>1145</v>
      </c>
      <c r="D194" s="44" t="s">
        <v>700</v>
      </c>
      <c r="E194" s="44" t="s">
        <v>1121</v>
      </c>
      <c r="F194" s="45">
        <v>19832460.26</v>
      </c>
    </row>
    <row r="195" spans="1:6" ht="14.25">
      <c r="A195" s="43" t="s">
        <v>395</v>
      </c>
      <c r="B195" s="44" t="s">
        <v>1165</v>
      </c>
      <c r="C195" s="44" t="s">
        <v>1166</v>
      </c>
      <c r="D195" s="44" t="s">
        <v>700</v>
      </c>
      <c r="E195" s="44" t="s">
        <v>1121</v>
      </c>
      <c r="F195" s="45">
        <v>19832460.26</v>
      </c>
    </row>
    <row r="196" spans="1:6" ht="55.5">
      <c r="A196" s="43" t="s">
        <v>72</v>
      </c>
      <c r="B196" s="44" t="s">
        <v>1165</v>
      </c>
      <c r="C196" s="44" t="s">
        <v>1166</v>
      </c>
      <c r="D196" s="44" t="s">
        <v>73</v>
      </c>
      <c r="E196" s="44" t="s">
        <v>1121</v>
      </c>
      <c r="F196" s="45">
        <v>14718073.67</v>
      </c>
    </row>
    <row r="197" spans="1:6" ht="69.75">
      <c r="A197" s="43" t="s">
        <v>748</v>
      </c>
      <c r="B197" s="44" t="s">
        <v>1165</v>
      </c>
      <c r="C197" s="44" t="s">
        <v>1166</v>
      </c>
      <c r="D197" s="44" t="s">
        <v>73</v>
      </c>
      <c r="E197" s="44" t="s">
        <v>1137</v>
      </c>
      <c r="F197" s="45">
        <v>14718073.67</v>
      </c>
    </row>
    <row r="198" spans="1:6" ht="111.75">
      <c r="A198" s="43" t="s">
        <v>74</v>
      </c>
      <c r="B198" s="44" t="s">
        <v>1165</v>
      </c>
      <c r="C198" s="44" t="s">
        <v>1166</v>
      </c>
      <c r="D198" s="44" t="s">
        <v>75</v>
      </c>
      <c r="E198" s="44" t="s">
        <v>1121</v>
      </c>
      <c r="F198" s="45">
        <v>1962709</v>
      </c>
    </row>
    <row r="199" spans="1:6" ht="69.75">
      <c r="A199" s="43" t="s">
        <v>748</v>
      </c>
      <c r="B199" s="44" t="s">
        <v>1165</v>
      </c>
      <c r="C199" s="44" t="s">
        <v>1166</v>
      </c>
      <c r="D199" s="44" t="s">
        <v>75</v>
      </c>
      <c r="E199" s="44" t="s">
        <v>1137</v>
      </c>
      <c r="F199" s="45">
        <v>1962709</v>
      </c>
    </row>
    <row r="200" spans="1:6" ht="126">
      <c r="A200" s="43" t="s">
        <v>76</v>
      </c>
      <c r="B200" s="44" t="s">
        <v>1165</v>
      </c>
      <c r="C200" s="44" t="s">
        <v>1166</v>
      </c>
      <c r="D200" s="44" t="s">
        <v>77</v>
      </c>
      <c r="E200" s="44" t="s">
        <v>1121</v>
      </c>
      <c r="F200" s="45">
        <v>2684902</v>
      </c>
    </row>
    <row r="201" spans="1:6" ht="69.75">
      <c r="A201" s="43" t="s">
        <v>748</v>
      </c>
      <c r="B201" s="44" t="s">
        <v>1165</v>
      </c>
      <c r="C201" s="44" t="s">
        <v>1166</v>
      </c>
      <c r="D201" s="44" t="s">
        <v>77</v>
      </c>
      <c r="E201" s="44" t="s">
        <v>1137</v>
      </c>
      <c r="F201" s="45">
        <v>2684902</v>
      </c>
    </row>
    <row r="202" spans="1:6" ht="55.5">
      <c r="A202" s="43" t="s">
        <v>78</v>
      </c>
      <c r="B202" s="44" t="s">
        <v>1165</v>
      </c>
      <c r="C202" s="44" t="s">
        <v>1166</v>
      </c>
      <c r="D202" s="44" t="s">
        <v>79</v>
      </c>
      <c r="E202" s="44" t="s">
        <v>1121</v>
      </c>
      <c r="F202" s="45">
        <v>19400</v>
      </c>
    </row>
    <row r="203" spans="1:6" ht="27.75">
      <c r="A203" s="43" t="s">
        <v>80</v>
      </c>
      <c r="B203" s="44" t="s">
        <v>1165</v>
      </c>
      <c r="C203" s="44" t="s">
        <v>1166</v>
      </c>
      <c r="D203" s="44" t="s">
        <v>79</v>
      </c>
      <c r="E203" s="44" t="s">
        <v>1155</v>
      </c>
      <c r="F203" s="45">
        <v>19400</v>
      </c>
    </row>
    <row r="204" spans="1:6" ht="55.5">
      <c r="A204" s="43" t="s">
        <v>81</v>
      </c>
      <c r="B204" s="44" t="s">
        <v>1165</v>
      </c>
      <c r="C204" s="44" t="s">
        <v>1166</v>
      </c>
      <c r="D204" s="44" t="s">
        <v>82</v>
      </c>
      <c r="E204" s="44" t="s">
        <v>1121</v>
      </c>
      <c r="F204" s="45">
        <v>216775.59</v>
      </c>
    </row>
    <row r="205" spans="1:6" ht="27.75">
      <c r="A205" s="43" t="s">
        <v>80</v>
      </c>
      <c r="B205" s="44" t="s">
        <v>1165</v>
      </c>
      <c r="C205" s="44" t="s">
        <v>1166</v>
      </c>
      <c r="D205" s="44" t="s">
        <v>82</v>
      </c>
      <c r="E205" s="44" t="s">
        <v>1155</v>
      </c>
      <c r="F205" s="45">
        <v>216775.59</v>
      </c>
    </row>
    <row r="206" spans="1:6" ht="69.75">
      <c r="A206" s="43" t="s">
        <v>83</v>
      </c>
      <c r="B206" s="44" t="s">
        <v>1165</v>
      </c>
      <c r="C206" s="44" t="s">
        <v>1166</v>
      </c>
      <c r="D206" s="44" t="s">
        <v>84</v>
      </c>
      <c r="E206" s="44" t="s">
        <v>1121</v>
      </c>
      <c r="F206" s="45">
        <v>0</v>
      </c>
    </row>
    <row r="207" spans="1:6" ht="27.75">
      <c r="A207" s="43" t="s">
        <v>80</v>
      </c>
      <c r="B207" s="44" t="s">
        <v>1165</v>
      </c>
      <c r="C207" s="44" t="s">
        <v>1166</v>
      </c>
      <c r="D207" s="44" t="s">
        <v>84</v>
      </c>
      <c r="E207" s="44" t="s">
        <v>1155</v>
      </c>
      <c r="F207" s="45">
        <v>0</v>
      </c>
    </row>
    <row r="208" spans="1:6" ht="84">
      <c r="A208" s="43" t="s">
        <v>85</v>
      </c>
      <c r="B208" s="44" t="s">
        <v>1165</v>
      </c>
      <c r="C208" s="44" t="s">
        <v>1166</v>
      </c>
      <c r="D208" s="44" t="s">
        <v>86</v>
      </c>
      <c r="E208" s="44" t="s">
        <v>1121</v>
      </c>
      <c r="F208" s="45">
        <v>20000</v>
      </c>
    </row>
    <row r="209" spans="1:6" ht="27.75">
      <c r="A209" s="43" t="s">
        <v>80</v>
      </c>
      <c r="B209" s="44" t="s">
        <v>1165</v>
      </c>
      <c r="C209" s="44" t="s">
        <v>1166</v>
      </c>
      <c r="D209" s="44" t="s">
        <v>86</v>
      </c>
      <c r="E209" s="44" t="s">
        <v>1155</v>
      </c>
      <c r="F209" s="45">
        <v>20000</v>
      </c>
    </row>
    <row r="210" spans="1:6" ht="111.75">
      <c r="A210" s="43" t="s">
        <v>87</v>
      </c>
      <c r="B210" s="44" t="s">
        <v>1165</v>
      </c>
      <c r="C210" s="44" t="s">
        <v>1166</v>
      </c>
      <c r="D210" s="44" t="s">
        <v>88</v>
      </c>
      <c r="E210" s="44" t="s">
        <v>1121</v>
      </c>
      <c r="F210" s="45">
        <v>200000</v>
      </c>
    </row>
    <row r="211" spans="1:6" s="6" customFormat="1" ht="27.75">
      <c r="A211" s="43" t="s">
        <v>80</v>
      </c>
      <c r="B211" s="44" t="s">
        <v>1165</v>
      </c>
      <c r="C211" s="44" t="s">
        <v>1166</v>
      </c>
      <c r="D211" s="44" t="s">
        <v>88</v>
      </c>
      <c r="E211" s="44" t="s">
        <v>1155</v>
      </c>
      <c r="F211" s="45">
        <v>200000</v>
      </c>
    </row>
    <row r="212" spans="1:6" ht="97.5">
      <c r="A212" s="43" t="s">
        <v>89</v>
      </c>
      <c r="B212" s="44" t="s">
        <v>1165</v>
      </c>
      <c r="C212" s="44" t="s">
        <v>1166</v>
      </c>
      <c r="D212" s="44" t="s">
        <v>90</v>
      </c>
      <c r="E212" s="44" t="s">
        <v>1121</v>
      </c>
      <c r="F212" s="45">
        <v>10600</v>
      </c>
    </row>
    <row r="213" spans="1:6" ht="27.75">
      <c r="A213" s="43" t="s">
        <v>80</v>
      </c>
      <c r="B213" s="44" t="s">
        <v>1165</v>
      </c>
      <c r="C213" s="44" t="s">
        <v>1166</v>
      </c>
      <c r="D213" s="44" t="s">
        <v>90</v>
      </c>
      <c r="E213" s="44" t="s">
        <v>1155</v>
      </c>
      <c r="F213" s="45">
        <v>10600</v>
      </c>
    </row>
    <row r="214" spans="1:6" ht="14.25">
      <c r="A214" s="43" t="s">
        <v>399</v>
      </c>
      <c r="B214" s="44" t="s">
        <v>1165</v>
      </c>
      <c r="C214" s="44" t="s">
        <v>1167</v>
      </c>
      <c r="D214" s="44" t="s">
        <v>700</v>
      </c>
      <c r="E214" s="44" t="s">
        <v>1121</v>
      </c>
      <c r="F214" s="45">
        <v>34059452.06</v>
      </c>
    </row>
    <row r="215" spans="1:6" ht="14.25">
      <c r="A215" s="43" t="s">
        <v>400</v>
      </c>
      <c r="B215" s="44" t="s">
        <v>1165</v>
      </c>
      <c r="C215" s="44" t="s">
        <v>1168</v>
      </c>
      <c r="D215" s="44" t="s">
        <v>700</v>
      </c>
      <c r="E215" s="44" t="s">
        <v>1121</v>
      </c>
      <c r="F215" s="45">
        <v>34059452.06</v>
      </c>
    </row>
    <row r="216" spans="1:6" ht="42">
      <c r="A216" s="43" t="s">
        <v>91</v>
      </c>
      <c r="B216" s="44" t="s">
        <v>1165</v>
      </c>
      <c r="C216" s="44" t="s">
        <v>1168</v>
      </c>
      <c r="D216" s="44" t="s">
        <v>92</v>
      </c>
      <c r="E216" s="44" t="s">
        <v>1121</v>
      </c>
      <c r="F216" s="45">
        <v>5948200</v>
      </c>
    </row>
    <row r="217" spans="1:6" ht="69.75">
      <c r="A217" s="43" t="s">
        <v>748</v>
      </c>
      <c r="B217" s="44" t="s">
        <v>1165</v>
      </c>
      <c r="C217" s="44" t="s">
        <v>1168</v>
      </c>
      <c r="D217" s="44" t="s">
        <v>92</v>
      </c>
      <c r="E217" s="44" t="s">
        <v>1137</v>
      </c>
      <c r="F217" s="45">
        <v>5948200</v>
      </c>
    </row>
    <row r="218" spans="1:6" ht="84">
      <c r="A218" s="43" t="s">
        <v>93</v>
      </c>
      <c r="B218" s="44" t="s">
        <v>1165</v>
      </c>
      <c r="C218" s="44" t="s">
        <v>1168</v>
      </c>
      <c r="D218" s="44" t="s">
        <v>94</v>
      </c>
      <c r="E218" s="44" t="s">
        <v>1121</v>
      </c>
      <c r="F218" s="45">
        <v>118028</v>
      </c>
    </row>
    <row r="219" spans="1:6" ht="69.75">
      <c r="A219" s="43" t="s">
        <v>748</v>
      </c>
      <c r="B219" s="44" t="s">
        <v>1165</v>
      </c>
      <c r="C219" s="44" t="s">
        <v>1168</v>
      </c>
      <c r="D219" s="44" t="s">
        <v>94</v>
      </c>
      <c r="E219" s="44" t="s">
        <v>1137</v>
      </c>
      <c r="F219" s="45">
        <v>118028</v>
      </c>
    </row>
    <row r="220" spans="1:6" ht="97.5">
      <c r="A220" s="43" t="s">
        <v>95</v>
      </c>
      <c r="B220" s="44" t="s">
        <v>1165</v>
      </c>
      <c r="C220" s="44" t="s">
        <v>1168</v>
      </c>
      <c r="D220" s="44" t="s">
        <v>96</v>
      </c>
      <c r="E220" s="44" t="s">
        <v>1121</v>
      </c>
      <c r="F220" s="45">
        <v>260500</v>
      </c>
    </row>
    <row r="221" spans="1:6" ht="69.75">
      <c r="A221" s="43" t="s">
        <v>748</v>
      </c>
      <c r="B221" s="44" t="s">
        <v>1165</v>
      </c>
      <c r="C221" s="44" t="s">
        <v>1168</v>
      </c>
      <c r="D221" s="44" t="s">
        <v>96</v>
      </c>
      <c r="E221" s="44" t="s">
        <v>1137</v>
      </c>
      <c r="F221" s="45">
        <v>260500</v>
      </c>
    </row>
    <row r="222" spans="1:6" ht="27.75">
      <c r="A222" s="43" t="s">
        <v>97</v>
      </c>
      <c r="B222" s="44" t="s">
        <v>1165</v>
      </c>
      <c r="C222" s="44" t="s">
        <v>1168</v>
      </c>
      <c r="D222" s="44" t="s">
        <v>98</v>
      </c>
      <c r="E222" s="44" t="s">
        <v>1121</v>
      </c>
      <c r="F222" s="45">
        <v>70000</v>
      </c>
    </row>
    <row r="223" spans="1:6" ht="27.75">
      <c r="A223" s="43" t="s">
        <v>80</v>
      </c>
      <c r="B223" s="44" t="s">
        <v>1165</v>
      </c>
      <c r="C223" s="44" t="s">
        <v>1168</v>
      </c>
      <c r="D223" s="44" t="s">
        <v>98</v>
      </c>
      <c r="E223" s="44" t="s">
        <v>1155</v>
      </c>
      <c r="F223" s="45">
        <v>70000</v>
      </c>
    </row>
    <row r="224" spans="1:6" ht="69.75">
      <c r="A224" s="43" t="s">
        <v>99</v>
      </c>
      <c r="B224" s="44" t="s">
        <v>1165</v>
      </c>
      <c r="C224" s="44" t="s">
        <v>1168</v>
      </c>
      <c r="D224" s="44" t="s">
        <v>100</v>
      </c>
      <c r="E224" s="44" t="s">
        <v>1121</v>
      </c>
      <c r="F224" s="45">
        <v>8900</v>
      </c>
    </row>
    <row r="225" spans="1:6" ht="27.75">
      <c r="A225" s="43" t="s">
        <v>80</v>
      </c>
      <c r="B225" s="44" t="s">
        <v>1165</v>
      </c>
      <c r="C225" s="44" t="s">
        <v>1168</v>
      </c>
      <c r="D225" s="44" t="s">
        <v>100</v>
      </c>
      <c r="E225" s="44" t="s">
        <v>1155</v>
      </c>
      <c r="F225" s="45">
        <v>8900</v>
      </c>
    </row>
    <row r="226" spans="1:6" ht="27.75">
      <c r="A226" s="43" t="s">
        <v>101</v>
      </c>
      <c r="B226" s="44" t="s">
        <v>1165</v>
      </c>
      <c r="C226" s="44" t="s">
        <v>1168</v>
      </c>
      <c r="D226" s="44" t="s">
        <v>102</v>
      </c>
      <c r="E226" s="44" t="s">
        <v>1121</v>
      </c>
      <c r="F226" s="45">
        <v>7158950</v>
      </c>
    </row>
    <row r="227" spans="1:6" ht="69.75">
      <c r="A227" s="43" t="s">
        <v>757</v>
      </c>
      <c r="B227" s="44" t="s">
        <v>1165</v>
      </c>
      <c r="C227" s="44" t="s">
        <v>1168</v>
      </c>
      <c r="D227" s="44" t="s">
        <v>102</v>
      </c>
      <c r="E227" s="44" t="s">
        <v>1134</v>
      </c>
      <c r="F227" s="45">
        <v>7158950</v>
      </c>
    </row>
    <row r="228" spans="1:6" ht="84">
      <c r="A228" s="43" t="s">
        <v>93</v>
      </c>
      <c r="B228" s="44" t="s">
        <v>1165</v>
      </c>
      <c r="C228" s="44" t="s">
        <v>1168</v>
      </c>
      <c r="D228" s="44" t="s">
        <v>103</v>
      </c>
      <c r="E228" s="44" t="s">
        <v>1121</v>
      </c>
      <c r="F228" s="45">
        <v>79520</v>
      </c>
    </row>
    <row r="229" spans="1:6" ht="69.75">
      <c r="A229" s="43" t="s">
        <v>757</v>
      </c>
      <c r="B229" s="44" t="s">
        <v>1165</v>
      </c>
      <c r="C229" s="44" t="s">
        <v>1168</v>
      </c>
      <c r="D229" s="44" t="s">
        <v>103</v>
      </c>
      <c r="E229" s="44" t="s">
        <v>1134</v>
      </c>
      <c r="F229" s="45">
        <v>79520</v>
      </c>
    </row>
    <row r="230" spans="1:6" ht="111.75">
      <c r="A230" s="43" t="s">
        <v>104</v>
      </c>
      <c r="B230" s="44" t="s">
        <v>1165</v>
      </c>
      <c r="C230" s="44" t="s">
        <v>1168</v>
      </c>
      <c r="D230" s="44" t="s">
        <v>105</v>
      </c>
      <c r="E230" s="44" t="s">
        <v>1121</v>
      </c>
      <c r="F230" s="45">
        <v>964700</v>
      </c>
    </row>
    <row r="231" spans="1:6" ht="69.75">
      <c r="A231" s="43" t="s">
        <v>757</v>
      </c>
      <c r="B231" s="44" t="s">
        <v>1165</v>
      </c>
      <c r="C231" s="44" t="s">
        <v>1168</v>
      </c>
      <c r="D231" s="44" t="s">
        <v>105</v>
      </c>
      <c r="E231" s="44" t="s">
        <v>1134</v>
      </c>
      <c r="F231" s="45">
        <v>964700</v>
      </c>
    </row>
    <row r="232" spans="1:6" ht="42">
      <c r="A232" s="43" t="s">
        <v>106</v>
      </c>
      <c r="B232" s="44" t="s">
        <v>1165</v>
      </c>
      <c r="C232" s="44" t="s">
        <v>1168</v>
      </c>
      <c r="D232" s="44" t="s">
        <v>107</v>
      </c>
      <c r="E232" s="44" t="s">
        <v>1121</v>
      </c>
      <c r="F232" s="45">
        <v>194817.89</v>
      </c>
    </row>
    <row r="233" spans="1:6" ht="27.75">
      <c r="A233" s="43" t="s">
        <v>740</v>
      </c>
      <c r="B233" s="44" t="s">
        <v>1165</v>
      </c>
      <c r="C233" s="44" t="s">
        <v>1168</v>
      </c>
      <c r="D233" s="44" t="s">
        <v>107</v>
      </c>
      <c r="E233" s="44" t="s">
        <v>1135</v>
      </c>
      <c r="F233" s="45">
        <v>194817.89</v>
      </c>
    </row>
    <row r="234" spans="1:6" ht="69.75">
      <c r="A234" s="43" t="s">
        <v>108</v>
      </c>
      <c r="B234" s="44" t="s">
        <v>1165</v>
      </c>
      <c r="C234" s="44" t="s">
        <v>1168</v>
      </c>
      <c r="D234" s="44" t="s">
        <v>109</v>
      </c>
      <c r="E234" s="44" t="s">
        <v>1121</v>
      </c>
      <c r="F234" s="45">
        <v>300000</v>
      </c>
    </row>
    <row r="235" spans="1:6" ht="69.75">
      <c r="A235" s="43" t="s">
        <v>757</v>
      </c>
      <c r="B235" s="44" t="s">
        <v>1165</v>
      </c>
      <c r="C235" s="44" t="s">
        <v>1168</v>
      </c>
      <c r="D235" s="44" t="s">
        <v>109</v>
      </c>
      <c r="E235" s="44" t="s">
        <v>1134</v>
      </c>
      <c r="F235" s="45">
        <v>300000</v>
      </c>
    </row>
    <row r="236" spans="1:6" ht="97.5">
      <c r="A236" s="43" t="s">
        <v>110</v>
      </c>
      <c r="B236" s="44" t="s">
        <v>1165</v>
      </c>
      <c r="C236" s="44" t="s">
        <v>1168</v>
      </c>
      <c r="D236" s="44" t="s">
        <v>111</v>
      </c>
      <c r="E236" s="44" t="s">
        <v>1121</v>
      </c>
      <c r="F236" s="45">
        <v>88900</v>
      </c>
    </row>
    <row r="237" spans="1:6" ht="69.75">
      <c r="A237" s="43" t="s">
        <v>757</v>
      </c>
      <c r="B237" s="44" t="s">
        <v>1165</v>
      </c>
      <c r="C237" s="44" t="s">
        <v>1168</v>
      </c>
      <c r="D237" s="44" t="s">
        <v>111</v>
      </c>
      <c r="E237" s="44" t="s">
        <v>1134</v>
      </c>
      <c r="F237" s="45">
        <v>88900</v>
      </c>
    </row>
    <row r="238" spans="1:6" ht="42">
      <c r="A238" s="43" t="s">
        <v>112</v>
      </c>
      <c r="B238" s="44" t="s">
        <v>1165</v>
      </c>
      <c r="C238" s="44" t="s">
        <v>1168</v>
      </c>
      <c r="D238" s="44" t="s">
        <v>113</v>
      </c>
      <c r="E238" s="44" t="s">
        <v>1121</v>
      </c>
      <c r="F238" s="45">
        <v>15783758.84</v>
      </c>
    </row>
    <row r="239" spans="1:6" ht="69.75">
      <c r="A239" s="43" t="s">
        <v>748</v>
      </c>
      <c r="B239" s="44" t="s">
        <v>1165</v>
      </c>
      <c r="C239" s="44" t="s">
        <v>1168</v>
      </c>
      <c r="D239" s="44" t="s">
        <v>113</v>
      </c>
      <c r="E239" s="44" t="s">
        <v>1137</v>
      </c>
      <c r="F239" s="45">
        <v>15783758.84</v>
      </c>
    </row>
    <row r="240" spans="1:6" ht="84">
      <c r="A240" s="43" t="s">
        <v>93</v>
      </c>
      <c r="B240" s="44" t="s">
        <v>1165</v>
      </c>
      <c r="C240" s="44" t="s">
        <v>1168</v>
      </c>
      <c r="D240" s="44" t="s">
        <v>114</v>
      </c>
      <c r="E240" s="44" t="s">
        <v>1121</v>
      </c>
      <c r="F240" s="45">
        <v>255300</v>
      </c>
    </row>
    <row r="241" spans="1:6" ht="69.75">
      <c r="A241" s="43" t="s">
        <v>748</v>
      </c>
      <c r="B241" s="44" t="s">
        <v>1165</v>
      </c>
      <c r="C241" s="44" t="s">
        <v>1168</v>
      </c>
      <c r="D241" s="44" t="s">
        <v>114</v>
      </c>
      <c r="E241" s="44" t="s">
        <v>1137</v>
      </c>
      <c r="F241" s="45">
        <v>255300</v>
      </c>
    </row>
    <row r="242" spans="1:6" ht="97.5">
      <c r="A242" s="43" t="s">
        <v>95</v>
      </c>
      <c r="B242" s="44" t="s">
        <v>1165</v>
      </c>
      <c r="C242" s="44" t="s">
        <v>1168</v>
      </c>
      <c r="D242" s="44" t="s">
        <v>115</v>
      </c>
      <c r="E242" s="44" t="s">
        <v>1121</v>
      </c>
      <c r="F242" s="45">
        <v>1760200</v>
      </c>
    </row>
    <row r="243" spans="1:6" ht="69.75">
      <c r="A243" s="43" t="s">
        <v>748</v>
      </c>
      <c r="B243" s="44" t="s">
        <v>1165</v>
      </c>
      <c r="C243" s="44" t="s">
        <v>1168</v>
      </c>
      <c r="D243" s="44" t="s">
        <v>115</v>
      </c>
      <c r="E243" s="44" t="s">
        <v>1137</v>
      </c>
      <c r="F243" s="45">
        <v>1760200</v>
      </c>
    </row>
    <row r="244" spans="1:6" ht="55.5">
      <c r="A244" s="43" t="s">
        <v>116</v>
      </c>
      <c r="B244" s="44" t="s">
        <v>1165</v>
      </c>
      <c r="C244" s="44" t="s">
        <v>1168</v>
      </c>
      <c r="D244" s="44" t="s">
        <v>117</v>
      </c>
      <c r="E244" s="44" t="s">
        <v>1121</v>
      </c>
      <c r="F244" s="45">
        <v>52694</v>
      </c>
    </row>
    <row r="245" spans="1:6" ht="27.75">
      <c r="A245" s="43" t="s">
        <v>80</v>
      </c>
      <c r="B245" s="44" t="s">
        <v>1165</v>
      </c>
      <c r="C245" s="44" t="s">
        <v>1168</v>
      </c>
      <c r="D245" s="44" t="s">
        <v>117</v>
      </c>
      <c r="E245" s="44" t="s">
        <v>1155</v>
      </c>
      <c r="F245" s="45">
        <v>52694</v>
      </c>
    </row>
    <row r="246" spans="1:6" ht="69.75">
      <c r="A246" s="43" t="s">
        <v>108</v>
      </c>
      <c r="B246" s="44" t="s">
        <v>1165</v>
      </c>
      <c r="C246" s="44" t="s">
        <v>1168</v>
      </c>
      <c r="D246" s="44" t="s">
        <v>118</v>
      </c>
      <c r="E246" s="44" t="s">
        <v>1121</v>
      </c>
      <c r="F246" s="45">
        <v>500000</v>
      </c>
    </row>
    <row r="247" spans="1:6" ht="27.75">
      <c r="A247" s="43" t="s">
        <v>80</v>
      </c>
      <c r="B247" s="44" t="s">
        <v>1165</v>
      </c>
      <c r="C247" s="44" t="s">
        <v>1168</v>
      </c>
      <c r="D247" s="44" t="s">
        <v>118</v>
      </c>
      <c r="E247" s="44" t="s">
        <v>1155</v>
      </c>
      <c r="F247" s="45">
        <v>500000</v>
      </c>
    </row>
    <row r="248" spans="1:6" ht="97.5">
      <c r="A248" s="43" t="s">
        <v>110</v>
      </c>
      <c r="B248" s="44" t="s">
        <v>1165</v>
      </c>
      <c r="C248" s="44" t="s">
        <v>1168</v>
      </c>
      <c r="D248" s="44" t="s">
        <v>119</v>
      </c>
      <c r="E248" s="44" t="s">
        <v>1121</v>
      </c>
      <c r="F248" s="45">
        <v>124333.33</v>
      </c>
    </row>
    <row r="249" spans="1:6" ht="27.75">
      <c r="A249" s="43" t="s">
        <v>80</v>
      </c>
      <c r="B249" s="44" t="s">
        <v>1165</v>
      </c>
      <c r="C249" s="44" t="s">
        <v>1168</v>
      </c>
      <c r="D249" s="44" t="s">
        <v>119</v>
      </c>
      <c r="E249" s="44" t="s">
        <v>1155</v>
      </c>
      <c r="F249" s="45">
        <v>124333.33</v>
      </c>
    </row>
    <row r="250" spans="1:6" ht="42">
      <c r="A250" s="43" t="s">
        <v>120</v>
      </c>
      <c r="B250" s="44" t="s">
        <v>1165</v>
      </c>
      <c r="C250" s="44" t="s">
        <v>1168</v>
      </c>
      <c r="D250" s="44" t="s">
        <v>121</v>
      </c>
      <c r="E250" s="44" t="s">
        <v>1121</v>
      </c>
      <c r="F250" s="45">
        <v>82500</v>
      </c>
    </row>
    <row r="251" spans="1:6" ht="69.75">
      <c r="A251" s="43" t="s">
        <v>757</v>
      </c>
      <c r="B251" s="44" t="s">
        <v>1165</v>
      </c>
      <c r="C251" s="44" t="s">
        <v>1168</v>
      </c>
      <c r="D251" s="44" t="s">
        <v>121</v>
      </c>
      <c r="E251" s="44" t="s">
        <v>1134</v>
      </c>
      <c r="F251" s="45">
        <v>82500</v>
      </c>
    </row>
    <row r="252" spans="1:6" ht="69.75">
      <c r="A252" s="43" t="s">
        <v>122</v>
      </c>
      <c r="B252" s="44" t="s">
        <v>1165</v>
      </c>
      <c r="C252" s="44" t="s">
        <v>1168</v>
      </c>
      <c r="D252" s="44" t="s">
        <v>123</v>
      </c>
      <c r="E252" s="44" t="s">
        <v>1121</v>
      </c>
      <c r="F252" s="45">
        <v>0</v>
      </c>
    </row>
    <row r="253" spans="1:6" ht="27.75">
      <c r="A253" s="43" t="s">
        <v>740</v>
      </c>
      <c r="B253" s="44" t="s">
        <v>1165</v>
      </c>
      <c r="C253" s="44" t="s">
        <v>1168</v>
      </c>
      <c r="D253" s="44" t="s">
        <v>123</v>
      </c>
      <c r="E253" s="44" t="s">
        <v>1135</v>
      </c>
      <c r="F253" s="45">
        <v>0</v>
      </c>
    </row>
    <row r="254" spans="1:6" ht="27.75">
      <c r="A254" s="43" t="s">
        <v>124</v>
      </c>
      <c r="B254" s="44" t="s">
        <v>1165</v>
      </c>
      <c r="C254" s="44" t="s">
        <v>1168</v>
      </c>
      <c r="D254" s="44" t="s">
        <v>125</v>
      </c>
      <c r="E254" s="44" t="s">
        <v>1121</v>
      </c>
      <c r="F254" s="45">
        <v>0</v>
      </c>
    </row>
    <row r="255" spans="1:6" ht="69.75">
      <c r="A255" s="43" t="s">
        <v>748</v>
      </c>
      <c r="B255" s="44" t="s">
        <v>1165</v>
      </c>
      <c r="C255" s="44" t="s">
        <v>1168</v>
      </c>
      <c r="D255" s="44" t="s">
        <v>125</v>
      </c>
      <c r="E255" s="44" t="s">
        <v>1137</v>
      </c>
      <c r="F255" s="45">
        <v>0</v>
      </c>
    </row>
    <row r="256" spans="1:6" ht="42">
      <c r="A256" s="43" t="s">
        <v>126</v>
      </c>
      <c r="B256" s="44" t="s">
        <v>1165</v>
      </c>
      <c r="C256" s="44" t="s">
        <v>1168</v>
      </c>
      <c r="D256" s="44" t="s">
        <v>127</v>
      </c>
      <c r="E256" s="44" t="s">
        <v>1121</v>
      </c>
      <c r="F256" s="45">
        <v>0</v>
      </c>
    </row>
    <row r="257" spans="1:6" ht="69.75">
      <c r="A257" s="43" t="s">
        <v>748</v>
      </c>
      <c r="B257" s="44" t="s">
        <v>1165</v>
      </c>
      <c r="C257" s="44" t="s">
        <v>1168</v>
      </c>
      <c r="D257" s="44" t="s">
        <v>127</v>
      </c>
      <c r="E257" s="44" t="s">
        <v>1137</v>
      </c>
      <c r="F257" s="45">
        <v>0</v>
      </c>
    </row>
    <row r="258" spans="1:6" ht="55.5">
      <c r="A258" s="43" t="s">
        <v>128</v>
      </c>
      <c r="B258" s="44" t="s">
        <v>1165</v>
      </c>
      <c r="C258" s="44" t="s">
        <v>1168</v>
      </c>
      <c r="D258" s="44" t="s">
        <v>129</v>
      </c>
      <c r="E258" s="44" t="s">
        <v>1121</v>
      </c>
      <c r="F258" s="45">
        <v>239250</v>
      </c>
    </row>
    <row r="259" spans="1:6" ht="69.75">
      <c r="A259" s="43" t="s">
        <v>748</v>
      </c>
      <c r="B259" s="44" t="s">
        <v>1165</v>
      </c>
      <c r="C259" s="44" t="s">
        <v>1168</v>
      </c>
      <c r="D259" s="44" t="s">
        <v>129</v>
      </c>
      <c r="E259" s="44" t="s">
        <v>1137</v>
      </c>
      <c r="F259" s="45">
        <v>239250</v>
      </c>
    </row>
    <row r="260" spans="1:6" ht="97.5">
      <c r="A260" s="43" t="s">
        <v>130</v>
      </c>
      <c r="B260" s="44" t="s">
        <v>1165</v>
      </c>
      <c r="C260" s="44" t="s">
        <v>1168</v>
      </c>
      <c r="D260" s="44" t="s">
        <v>131</v>
      </c>
      <c r="E260" s="44" t="s">
        <v>1121</v>
      </c>
      <c r="F260" s="45">
        <v>68900</v>
      </c>
    </row>
    <row r="261" spans="1:6" ht="69.75">
      <c r="A261" s="43" t="s">
        <v>757</v>
      </c>
      <c r="B261" s="44" t="s">
        <v>1165</v>
      </c>
      <c r="C261" s="44" t="s">
        <v>1168</v>
      </c>
      <c r="D261" s="44" t="s">
        <v>131</v>
      </c>
      <c r="E261" s="44" t="s">
        <v>1134</v>
      </c>
      <c r="F261" s="45">
        <v>16900</v>
      </c>
    </row>
    <row r="262" spans="1:6" ht="27.75">
      <c r="A262" s="43" t="s">
        <v>740</v>
      </c>
      <c r="B262" s="44" t="s">
        <v>1165</v>
      </c>
      <c r="C262" s="44" t="s">
        <v>1168</v>
      </c>
      <c r="D262" s="44" t="s">
        <v>131</v>
      </c>
      <c r="E262" s="44" t="s">
        <v>1135</v>
      </c>
      <c r="F262" s="45">
        <v>15000</v>
      </c>
    </row>
    <row r="263" spans="1:6" ht="69.75">
      <c r="A263" s="43" t="s">
        <v>748</v>
      </c>
      <c r="B263" s="44" t="s">
        <v>1165</v>
      </c>
      <c r="C263" s="44" t="s">
        <v>1168</v>
      </c>
      <c r="D263" s="44" t="s">
        <v>131</v>
      </c>
      <c r="E263" s="44" t="s">
        <v>1137</v>
      </c>
      <c r="F263" s="45">
        <v>37000</v>
      </c>
    </row>
    <row r="264" spans="1:6" ht="27.75">
      <c r="A264" s="43" t="s">
        <v>132</v>
      </c>
      <c r="B264" s="44" t="s">
        <v>1169</v>
      </c>
      <c r="C264" s="44" t="s">
        <v>1120</v>
      </c>
      <c r="D264" s="44" t="s">
        <v>700</v>
      </c>
      <c r="E264" s="44" t="s">
        <v>1121</v>
      </c>
      <c r="F264" s="45">
        <v>437874581.58</v>
      </c>
    </row>
    <row r="265" spans="1:6" ht="14.25">
      <c r="A265" s="43" t="s">
        <v>393</v>
      </c>
      <c r="B265" s="44" t="s">
        <v>1169</v>
      </c>
      <c r="C265" s="44" t="s">
        <v>1145</v>
      </c>
      <c r="D265" s="44" t="s">
        <v>700</v>
      </c>
      <c r="E265" s="44" t="s">
        <v>1121</v>
      </c>
      <c r="F265" s="45">
        <v>432339396.26</v>
      </c>
    </row>
    <row r="266" spans="1:6" ht="14.25">
      <c r="A266" s="43" t="s">
        <v>394</v>
      </c>
      <c r="B266" s="44" t="s">
        <v>1169</v>
      </c>
      <c r="C266" s="44" t="s">
        <v>1170</v>
      </c>
      <c r="D266" s="44" t="s">
        <v>700</v>
      </c>
      <c r="E266" s="44" t="s">
        <v>1121</v>
      </c>
      <c r="F266" s="45">
        <v>212466480.56</v>
      </c>
    </row>
    <row r="267" spans="1:6" ht="55.5">
      <c r="A267" s="43" t="s">
        <v>133</v>
      </c>
      <c r="B267" s="44" t="s">
        <v>1169</v>
      </c>
      <c r="C267" s="44" t="s">
        <v>1170</v>
      </c>
      <c r="D267" s="44" t="s">
        <v>134</v>
      </c>
      <c r="E267" s="44" t="s">
        <v>1121</v>
      </c>
      <c r="F267" s="45">
        <v>92826258.54</v>
      </c>
    </row>
    <row r="268" spans="1:6" ht="69.75">
      <c r="A268" s="43" t="s">
        <v>757</v>
      </c>
      <c r="B268" s="44" t="s">
        <v>1169</v>
      </c>
      <c r="C268" s="44" t="s">
        <v>1170</v>
      </c>
      <c r="D268" s="44" t="s">
        <v>134</v>
      </c>
      <c r="E268" s="44" t="s">
        <v>1134</v>
      </c>
      <c r="F268" s="45">
        <v>92826258.54</v>
      </c>
    </row>
    <row r="269" spans="1:6" ht="168">
      <c r="A269" s="43" t="s">
        <v>135</v>
      </c>
      <c r="B269" s="44" t="s">
        <v>1169</v>
      </c>
      <c r="C269" s="44" t="s">
        <v>1170</v>
      </c>
      <c r="D269" s="44" t="s">
        <v>136</v>
      </c>
      <c r="E269" s="44" t="s">
        <v>1121</v>
      </c>
      <c r="F269" s="45">
        <v>5835584</v>
      </c>
    </row>
    <row r="270" spans="1:6" ht="69.75">
      <c r="A270" s="43" t="s">
        <v>757</v>
      </c>
      <c r="B270" s="44" t="s">
        <v>1169</v>
      </c>
      <c r="C270" s="44" t="s">
        <v>1170</v>
      </c>
      <c r="D270" s="44" t="s">
        <v>136</v>
      </c>
      <c r="E270" s="44" t="s">
        <v>1134</v>
      </c>
      <c r="F270" s="45">
        <v>4668467.2</v>
      </c>
    </row>
    <row r="271" spans="1:6" ht="27.75">
      <c r="A271" s="43" t="s">
        <v>740</v>
      </c>
      <c r="B271" s="44" t="s">
        <v>1169</v>
      </c>
      <c r="C271" s="44" t="s">
        <v>1170</v>
      </c>
      <c r="D271" s="44" t="s">
        <v>136</v>
      </c>
      <c r="E271" s="44" t="s">
        <v>1135</v>
      </c>
      <c r="F271" s="45">
        <v>1167116.8</v>
      </c>
    </row>
    <row r="272" spans="1:6" ht="111.75">
      <c r="A272" s="43" t="s">
        <v>137</v>
      </c>
      <c r="B272" s="44" t="s">
        <v>1169</v>
      </c>
      <c r="C272" s="44" t="s">
        <v>1170</v>
      </c>
      <c r="D272" s="44" t="s">
        <v>138</v>
      </c>
      <c r="E272" s="44" t="s">
        <v>1121</v>
      </c>
      <c r="F272" s="45">
        <v>99512063</v>
      </c>
    </row>
    <row r="273" spans="1:6" ht="69.75">
      <c r="A273" s="43" t="s">
        <v>757</v>
      </c>
      <c r="B273" s="44" t="s">
        <v>1169</v>
      </c>
      <c r="C273" s="44" t="s">
        <v>1170</v>
      </c>
      <c r="D273" s="44" t="s">
        <v>138</v>
      </c>
      <c r="E273" s="44" t="s">
        <v>1134</v>
      </c>
      <c r="F273" s="45">
        <v>99234465.33</v>
      </c>
    </row>
    <row r="274" spans="1:6" ht="27.75">
      <c r="A274" s="43" t="s">
        <v>740</v>
      </c>
      <c r="B274" s="44" t="s">
        <v>1169</v>
      </c>
      <c r="C274" s="44" t="s">
        <v>1170</v>
      </c>
      <c r="D274" s="44" t="s">
        <v>138</v>
      </c>
      <c r="E274" s="44" t="s">
        <v>1135</v>
      </c>
      <c r="F274" s="45">
        <v>277597.67</v>
      </c>
    </row>
    <row r="275" spans="1:6" ht="69.75">
      <c r="A275" s="43" t="s">
        <v>139</v>
      </c>
      <c r="B275" s="44" t="s">
        <v>1169</v>
      </c>
      <c r="C275" s="44" t="s">
        <v>1170</v>
      </c>
      <c r="D275" s="44" t="s">
        <v>140</v>
      </c>
      <c r="E275" s="44" t="s">
        <v>1121</v>
      </c>
      <c r="F275" s="45">
        <v>9525686.81</v>
      </c>
    </row>
    <row r="276" spans="1:6" ht="27.75">
      <c r="A276" s="43" t="s">
        <v>740</v>
      </c>
      <c r="B276" s="44" t="s">
        <v>1169</v>
      </c>
      <c r="C276" s="44" t="s">
        <v>1170</v>
      </c>
      <c r="D276" s="44" t="s">
        <v>140</v>
      </c>
      <c r="E276" s="44" t="s">
        <v>1135</v>
      </c>
      <c r="F276" s="45">
        <v>9525686.81</v>
      </c>
    </row>
    <row r="277" spans="1:6" ht="69.75">
      <c r="A277" s="43" t="s">
        <v>83</v>
      </c>
      <c r="B277" s="44" t="s">
        <v>1169</v>
      </c>
      <c r="C277" s="44" t="s">
        <v>1170</v>
      </c>
      <c r="D277" s="44" t="s">
        <v>141</v>
      </c>
      <c r="E277" s="44" t="s">
        <v>1121</v>
      </c>
      <c r="F277" s="45">
        <v>720382.31</v>
      </c>
    </row>
    <row r="278" spans="1:6" ht="69.75">
      <c r="A278" s="43" t="s">
        <v>757</v>
      </c>
      <c r="B278" s="44" t="s">
        <v>1169</v>
      </c>
      <c r="C278" s="44" t="s">
        <v>1170</v>
      </c>
      <c r="D278" s="44" t="s">
        <v>141</v>
      </c>
      <c r="E278" s="44" t="s">
        <v>1134</v>
      </c>
      <c r="F278" s="45">
        <v>553892.58</v>
      </c>
    </row>
    <row r="279" spans="1:6" ht="27.75">
      <c r="A279" s="43" t="s">
        <v>740</v>
      </c>
      <c r="B279" s="44" t="s">
        <v>1169</v>
      </c>
      <c r="C279" s="44" t="s">
        <v>1170</v>
      </c>
      <c r="D279" s="44" t="s">
        <v>141</v>
      </c>
      <c r="E279" s="44" t="s">
        <v>1135</v>
      </c>
      <c r="F279" s="45">
        <v>166489.73</v>
      </c>
    </row>
    <row r="280" spans="1:6" ht="97.5">
      <c r="A280" s="43" t="s">
        <v>89</v>
      </c>
      <c r="B280" s="44" t="s">
        <v>1169</v>
      </c>
      <c r="C280" s="44" t="s">
        <v>1170</v>
      </c>
      <c r="D280" s="44" t="s">
        <v>142</v>
      </c>
      <c r="E280" s="44" t="s">
        <v>1121</v>
      </c>
      <c r="F280" s="45">
        <v>38684.23</v>
      </c>
    </row>
    <row r="281" spans="1:6" ht="69.75">
      <c r="A281" s="43" t="s">
        <v>757</v>
      </c>
      <c r="B281" s="44" t="s">
        <v>1169</v>
      </c>
      <c r="C281" s="44" t="s">
        <v>1170</v>
      </c>
      <c r="D281" s="44" t="s">
        <v>142</v>
      </c>
      <c r="E281" s="44" t="s">
        <v>1134</v>
      </c>
      <c r="F281" s="45">
        <v>31373.96</v>
      </c>
    </row>
    <row r="282" spans="1:6" ht="27.75">
      <c r="A282" s="43" t="s">
        <v>740</v>
      </c>
      <c r="B282" s="44" t="s">
        <v>1169</v>
      </c>
      <c r="C282" s="44" t="s">
        <v>1170</v>
      </c>
      <c r="D282" s="44" t="s">
        <v>142</v>
      </c>
      <c r="E282" s="44" t="s">
        <v>1135</v>
      </c>
      <c r="F282" s="45">
        <v>7310.27</v>
      </c>
    </row>
    <row r="283" spans="1:6" ht="42">
      <c r="A283" s="43" t="s">
        <v>143</v>
      </c>
      <c r="B283" s="44" t="s">
        <v>1169</v>
      </c>
      <c r="C283" s="44" t="s">
        <v>1170</v>
      </c>
      <c r="D283" s="44" t="s">
        <v>144</v>
      </c>
      <c r="E283" s="44" t="s">
        <v>1121</v>
      </c>
      <c r="F283" s="45">
        <v>150000</v>
      </c>
    </row>
    <row r="284" spans="1:6" ht="69.75">
      <c r="A284" s="43" t="s">
        <v>757</v>
      </c>
      <c r="B284" s="44" t="s">
        <v>1169</v>
      </c>
      <c r="C284" s="44" t="s">
        <v>1170</v>
      </c>
      <c r="D284" s="44" t="s">
        <v>144</v>
      </c>
      <c r="E284" s="44" t="s">
        <v>1134</v>
      </c>
      <c r="F284" s="45">
        <v>75000</v>
      </c>
    </row>
    <row r="285" spans="1:6" ht="27.75">
      <c r="A285" s="43" t="s">
        <v>740</v>
      </c>
      <c r="B285" s="44" t="s">
        <v>1169</v>
      </c>
      <c r="C285" s="44" t="s">
        <v>1170</v>
      </c>
      <c r="D285" s="44" t="s">
        <v>144</v>
      </c>
      <c r="E285" s="44" t="s">
        <v>1135</v>
      </c>
      <c r="F285" s="45">
        <v>75000</v>
      </c>
    </row>
    <row r="286" spans="1:6" ht="42">
      <c r="A286" s="43" t="s">
        <v>145</v>
      </c>
      <c r="B286" s="44" t="s">
        <v>1169</v>
      </c>
      <c r="C286" s="44" t="s">
        <v>1170</v>
      </c>
      <c r="D286" s="44" t="s">
        <v>146</v>
      </c>
      <c r="E286" s="44" t="s">
        <v>1121</v>
      </c>
      <c r="F286" s="45">
        <v>2930926.17</v>
      </c>
    </row>
    <row r="287" spans="1:6" ht="69.75">
      <c r="A287" s="43" t="s">
        <v>757</v>
      </c>
      <c r="B287" s="44" t="s">
        <v>1169</v>
      </c>
      <c r="C287" s="44" t="s">
        <v>1170</v>
      </c>
      <c r="D287" s="44" t="s">
        <v>146</v>
      </c>
      <c r="E287" s="44" t="s">
        <v>1134</v>
      </c>
      <c r="F287" s="45">
        <v>1911894.17</v>
      </c>
    </row>
    <row r="288" spans="1:6" ht="27.75">
      <c r="A288" s="43" t="s">
        <v>740</v>
      </c>
      <c r="B288" s="44" t="s">
        <v>1169</v>
      </c>
      <c r="C288" s="44" t="s">
        <v>1170</v>
      </c>
      <c r="D288" s="44" t="s">
        <v>146</v>
      </c>
      <c r="E288" s="44" t="s">
        <v>1135</v>
      </c>
      <c r="F288" s="45">
        <v>1019032</v>
      </c>
    </row>
    <row r="289" spans="1:6" ht="42">
      <c r="A289" s="43" t="s">
        <v>147</v>
      </c>
      <c r="B289" s="44" t="s">
        <v>1169</v>
      </c>
      <c r="C289" s="44" t="s">
        <v>1170</v>
      </c>
      <c r="D289" s="44" t="s">
        <v>148</v>
      </c>
      <c r="E289" s="44" t="s">
        <v>1121</v>
      </c>
      <c r="F289" s="45">
        <v>914895.5</v>
      </c>
    </row>
    <row r="290" spans="1:6" ht="69.75">
      <c r="A290" s="43" t="s">
        <v>757</v>
      </c>
      <c r="B290" s="44" t="s">
        <v>1169</v>
      </c>
      <c r="C290" s="44" t="s">
        <v>1170</v>
      </c>
      <c r="D290" s="44" t="s">
        <v>148</v>
      </c>
      <c r="E290" s="44" t="s">
        <v>1134</v>
      </c>
      <c r="F290" s="45">
        <v>854895.5</v>
      </c>
    </row>
    <row r="291" spans="1:6" ht="27.75">
      <c r="A291" s="43" t="s">
        <v>740</v>
      </c>
      <c r="B291" s="44" t="s">
        <v>1169</v>
      </c>
      <c r="C291" s="44" t="s">
        <v>1170</v>
      </c>
      <c r="D291" s="44" t="s">
        <v>148</v>
      </c>
      <c r="E291" s="44" t="s">
        <v>1135</v>
      </c>
      <c r="F291" s="45">
        <v>60000</v>
      </c>
    </row>
    <row r="292" spans="1:6" ht="55.5">
      <c r="A292" s="43" t="s">
        <v>149</v>
      </c>
      <c r="B292" s="44" t="s">
        <v>1169</v>
      </c>
      <c r="C292" s="44" t="s">
        <v>1170</v>
      </c>
      <c r="D292" s="44" t="s">
        <v>150</v>
      </c>
      <c r="E292" s="44" t="s">
        <v>1121</v>
      </c>
      <c r="F292" s="45">
        <v>12000</v>
      </c>
    </row>
    <row r="293" spans="1:6" ht="69.75">
      <c r="A293" s="43" t="s">
        <v>757</v>
      </c>
      <c r="B293" s="44" t="s">
        <v>1169</v>
      </c>
      <c r="C293" s="44" t="s">
        <v>1170</v>
      </c>
      <c r="D293" s="44" t="s">
        <v>150</v>
      </c>
      <c r="E293" s="44" t="s">
        <v>1134</v>
      </c>
      <c r="F293" s="45">
        <v>12000</v>
      </c>
    </row>
    <row r="294" spans="1:6" ht="14.25">
      <c r="A294" s="43" t="s">
        <v>395</v>
      </c>
      <c r="B294" s="44" t="s">
        <v>1169</v>
      </c>
      <c r="C294" s="44" t="s">
        <v>1166</v>
      </c>
      <c r="D294" s="44" t="s">
        <v>700</v>
      </c>
      <c r="E294" s="44" t="s">
        <v>1121</v>
      </c>
      <c r="F294" s="45">
        <v>207238904.53</v>
      </c>
    </row>
    <row r="295" spans="1:6" ht="42">
      <c r="A295" s="43" t="s">
        <v>151</v>
      </c>
      <c r="B295" s="44" t="s">
        <v>1169</v>
      </c>
      <c r="C295" s="44" t="s">
        <v>1166</v>
      </c>
      <c r="D295" s="44" t="s">
        <v>152</v>
      </c>
      <c r="E295" s="44" t="s">
        <v>1121</v>
      </c>
      <c r="F295" s="45">
        <v>23083621.85</v>
      </c>
    </row>
    <row r="296" spans="1:6" ht="69.75">
      <c r="A296" s="43" t="s">
        <v>757</v>
      </c>
      <c r="B296" s="44" t="s">
        <v>1169</v>
      </c>
      <c r="C296" s="44" t="s">
        <v>1166</v>
      </c>
      <c r="D296" s="44" t="s">
        <v>152</v>
      </c>
      <c r="E296" s="44" t="s">
        <v>1134</v>
      </c>
      <c r="F296" s="45">
        <v>23083621.85</v>
      </c>
    </row>
    <row r="297" spans="1:6" ht="55.5">
      <c r="A297" s="43" t="s">
        <v>153</v>
      </c>
      <c r="B297" s="44" t="s">
        <v>1169</v>
      </c>
      <c r="C297" s="44" t="s">
        <v>1166</v>
      </c>
      <c r="D297" s="44" t="s">
        <v>154</v>
      </c>
      <c r="E297" s="44" t="s">
        <v>1121</v>
      </c>
      <c r="F297" s="45">
        <v>132395449.16</v>
      </c>
    </row>
    <row r="298" spans="1:6" ht="69.75">
      <c r="A298" s="43" t="s">
        <v>757</v>
      </c>
      <c r="B298" s="44" t="s">
        <v>1169</v>
      </c>
      <c r="C298" s="44" t="s">
        <v>1166</v>
      </c>
      <c r="D298" s="44" t="s">
        <v>154</v>
      </c>
      <c r="E298" s="44" t="s">
        <v>1134</v>
      </c>
      <c r="F298" s="45">
        <v>131456141.69</v>
      </c>
    </row>
    <row r="299" spans="1:6" ht="27.75">
      <c r="A299" s="43" t="s">
        <v>740</v>
      </c>
      <c r="B299" s="44" t="s">
        <v>1169</v>
      </c>
      <c r="C299" s="44" t="s">
        <v>1166</v>
      </c>
      <c r="D299" s="44" t="s">
        <v>154</v>
      </c>
      <c r="E299" s="44" t="s">
        <v>1135</v>
      </c>
      <c r="F299" s="45">
        <v>939307.47</v>
      </c>
    </row>
    <row r="300" spans="1:6" ht="195.75">
      <c r="A300" s="43" t="s">
        <v>155</v>
      </c>
      <c r="B300" s="44" t="s">
        <v>1169</v>
      </c>
      <c r="C300" s="44" t="s">
        <v>1166</v>
      </c>
      <c r="D300" s="44" t="s">
        <v>156</v>
      </c>
      <c r="E300" s="44" t="s">
        <v>1121</v>
      </c>
      <c r="F300" s="45">
        <v>1200214.66</v>
      </c>
    </row>
    <row r="301" spans="1:6" ht="55.5">
      <c r="A301" s="43" t="s">
        <v>745</v>
      </c>
      <c r="B301" s="44" t="s">
        <v>1169</v>
      </c>
      <c r="C301" s="44" t="s">
        <v>1166</v>
      </c>
      <c r="D301" s="44" t="s">
        <v>156</v>
      </c>
      <c r="E301" s="44" t="s">
        <v>1136</v>
      </c>
      <c r="F301" s="45">
        <v>1200214.66</v>
      </c>
    </row>
    <row r="302" spans="1:6" ht="55.5">
      <c r="A302" s="43" t="s">
        <v>157</v>
      </c>
      <c r="B302" s="44" t="s">
        <v>1169</v>
      </c>
      <c r="C302" s="44" t="s">
        <v>1166</v>
      </c>
      <c r="D302" s="44" t="s">
        <v>158</v>
      </c>
      <c r="E302" s="44" t="s">
        <v>1121</v>
      </c>
      <c r="F302" s="45">
        <v>6420021.5</v>
      </c>
    </row>
    <row r="303" spans="1:6" ht="69.75">
      <c r="A303" s="43" t="s">
        <v>757</v>
      </c>
      <c r="B303" s="44" t="s">
        <v>1169</v>
      </c>
      <c r="C303" s="44" t="s">
        <v>1166</v>
      </c>
      <c r="D303" s="44" t="s">
        <v>158</v>
      </c>
      <c r="E303" s="44" t="s">
        <v>1134</v>
      </c>
      <c r="F303" s="45">
        <v>6420021.5</v>
      </c>
    </row>
    <row r="304" spans="1:6" ht="69.75">
      <c r="A304" s="43" t="s">
        <v>159</v>
      </c>
      <c r="B304" s="44" t="s">
        <v>1169</v>
      </c>
      <c r="C304" s="44" t="s">
        <v>1166</v>
      </c>
      <c r="D304" s="44" t="s">
        <v>160</v>
      </c>
      <c r="E304" s="44" t="s">
        <v>1121</v>
      </c>
      <c r="F304" s="45">
        <v>623880</v>
      </c>
    </row>
    <row r="305" spans="1:6" ht="27.75">
      <c r="A305" s="43" t="s">
        <v>740</v>
      </c>
      <c r="B305" s="44" t="s">
        <v>1169</v>
      </c>
      <c r="C305" s="44" t="s">
        <v>1166</v>
      </c>
      <c r="D305" s="44" t="s">
        <v>160</v>
      </c>
      <c r="E305" s="44" t="s">
        <v>1135</v>
      </c>
      <c r="F305" s="45">
        <v>623880</v>
      </c>
    </row>
    <row r="306" spans="1:6" ht="42">
      <c r="A306" s="43" t="s">
        <v>161</v>
      </c>
      <c r="B306" s="44" t="s">
        <v>1169</v>
      </c>
      <c r="C306" s="44" t="s">
        <v>1166</v>
      </c>
      <c r="D306" s="44" t="s">
        <v>162</v>
      </c>
      <c r="E306" s="44" t="s">
        <v>1121</v>
      </c>
      <c r="F306" s="45">
        <v>1784059.1</v>
      </c>
    </row>
    <row r="307" spans="1:6" ht="27.75">
      <c r="A307" s="43" t="s">
        <v>740</v>
      </c>
      <c r="B307" s="44" t="s">
        <v>1169</v>
      </c>
      <c r="C307" s="44" t="s">
        <v>1166</v>
      </c>
      <c r="D307" s="44" t="s">
        <v>162</v>
      </c>
      <c r="E307" s="44" t="s">
        <v>1135</v>
      </c>
      <c r="F307" s="45">
        <v>1784059.1</v>
      </c>
    </row>
    <row r="308" spans="1:6" ht="69.75">
      <c r="A308" s="43" t="s">
        <v>83</v>
      </c>
      <c r="B308" s="44" t="s">
        <v>1169</v>
      </c>
      <c r="C308" s="44" t="s">
        <v>1166</v>
      </c>
      <c r="D308" s="44" t="s">
        <v>163</v>
      </c>
      <c r="E308" s="44" t="s">
        <v>1121</v>
      </c>
      <c r="F308" s="45">
        <v>998602.51</v>
      </c>
    </row>
    <row r="309" spans="1:6" ht="69.75">
      <c r="A309" s="43" t="s">
        <v>757</v>
      </c>
      <c r="B309" s="44" t="s">
        <v>1169</v>
      </c>
      <c r="C309" s="44" t="s">
        <v>1166</v>
      </c>
      <c r="D309" s="44" t="s">
        <v>163</v>
      </c>
      <c r="E309" s="44" t="s">
        <v>1134</v>
      </c>
      <c r="F309" s="45">
        <v>998602.51</v>
      </c>
    </row>
    <row r="310" spans="1:6" ht="97.5">
      <c r="A310" s="43" t="s">
        <v>164</v>
      </c>
      <c r="B310" s="44" t="s">
        <v>1169</v>
      </c>
      <c r="C310" s="44" t="s">
        <v>1166</v>
      </c>
      <c r="D310" s="44" t="s">
        <v>165</v>
      </c>
      <c r="E310" s="44" t="s">
        <v>1121</v>
      </c>
      <c r="F310" s="45">
        <v>52631.58</v>
      </c>
    </row>
    <row r="311" spans="1:6" ht="69.75">
      <c r="A311" s="43" t="s">
        <v>757</v>
      </c>
      <c r="B311" s="44" t="s">
        <v>1169</v>
      </c>
      <c r="C311" s="44" t="s">
        <v>1166</v>
      </c>
      <c r="D311" s="44" t="s">
        <v>165</v>
      </c>
      <c r="E311" s="44" t="s">
        <v>1134</v>
      </c>
      <c r="F311" s="45">
        <v>52631.58</v>
      </c>
    </row>
    <row r="312" spans="1:6" ht="55.5">
      <c r="A312" s="43" t="s">
        <v>166</v>
      </c>
      <c r="B312" s="44" t="s">
        <v>1169</v>
      </c>
      <c r="C312" s="44" t="s">
        <v>1166</v>
      </c>
      <c r="D312" s="44" t="s">
        <v>167</v>
      </c>
      <c r="E312" s="44" t="s">
        <v>1121</v>
      </c>
      <c r="F312" s="45">
        <v>26003850.26</v>
      </c>
    </row>
    <row r="313" spans="1:6" ht="69.75">
      <c r="A313" s="43" t="s">
        <v>757</v>
      </c>
      <c r="B313" s="44" t="s">
        <v>1169</v>
      </c>
      <c r="C313" s="44" t="s">
        <v>1166</v>
      </c>
      <c r="D313" s="44" t="s">
        <v>167</v>
      </c>
      <c r="E313" s="44" t="s">
        <v>1134</v>
      </c>
      <c r="F313" s="45">
        <v>26003850.26</v>
      </c>
    </row>
    <row r="314" spans="1:6" ht="55.5">
      <c r="A314" s="43" t="s">
        <v>168</v>
      </c>
      <c r="B314" s="44" t="s">
        <v>1169</v>
      </c>
      <c r="C314" s="44" t="s">
        <v>1166</v>
      </c>
      <c r="D314" s="44" t="s">
        <v>169</v>
      </c>
      <c r="E314" s="44" t="s">
        <v>1121</v>
      </c>
      <c r="F314" s="45">
        <v>115000</v>
      </c>
    </row>
    <row r="315" spans="1:6" ht="69.75">
      <c r="A315" s="43" t="s">
        <v>757</v>
      </c>
      <c r="B315" s="44" t="s">
        <v>1169</v>
      </c>
      <c r="C315" s="44" t="s">
        <v>1166</v>
      </c>
      <c r="D315" s="44" t="s">
        <v>169</v>
      </c>
      <c r="E315" s="44" t="s">
        <v>1134</v>
      </c>
      <c r="F315" s="45">
        <v>115000</v>
      </c>
    </row>
    <row r="316" spans="1:6" ht="97.5">
      <c r="A316" s="43" t="s">
        <v>170</v>
      </c>
      <c r="B316" s="44" t="s">
        <v>1169</v>
      </c>
      <c r="C316" s="44" t="s">
        <v>1166</v>
      </c>
      <c r="D316" s="44" t="s">
        <v>171</v>
      </c>
      <c r="E316" s="44" t="s">
        <v>1121</v>
      </c>
      <c r="F316" s="45">
        <v>439767</v>
      </c>
    </row>
    <row r="317" spans="1:6" ht="69.75">
      <c r="A317" s="43" t="s">
        <v>757</v>
      </c>
      <c r="B317" s="44" t="s">
        <v>1169</v>
      </c>
      <c r="C317" s="44" t="s">
        <v>1166</v>
      </c>
      <c r="D317" s="44" t="s">
        <v>171</v>
      </c>
      <c r="E317" s="44" t="s">
        <v>1134</v>
      </c>
      <c r="F317" s="45">
        <v>439767</v>
      </c>
    </row>
    <row r="318" spans="1:6" ht="111.75">
      <c r="A318" s="43" t="s">
        <v>172</v>
      </c>
      <c r="B318" s="44" t="s">
        <v>1169</v>
      </c>
      <c r="C318" s="44" t="s">
        <v>1166</v>
      </c>
      <c r="D318" s="44" t="s">
        <v>173</v>
      </c>
      <c r="E318" s="44" t="s">
        <v>1121</v>
      </c>
      <c r="F318" s="45">
        <v>1045459</v>
      </c>
    </row>
    <row r="319" spans="1:6" ht="69.75">
      <c r="A319" s="43" t="s">
        <v>757</v>
      </c>
      <c r="B319" s="44" t="s">
        <v>1169</v>
      </c>
      <c r="C319" s="44" t="s">
        <v>1166</v>
      </c>
      <c r="D319" s="44" t="s">
        <v>173</v>
      </c>
      <c r="E319" s="44" t="s">
        <v>1134</v>
      </c>
      <c r="F319" s="45">
        <v>1045459</v>
      </c>
    </row>
    <row r="320" spans="1:6" s="6" customFormat="1" ht="126">
      <c r="A320" s="43" t="s">
        <v>174</v>
      </c>
      <c r="B320" s="44" t="s">
        <v>1169</v>
      </c>
      <c r="C320" s="44" t="s">
        <v>1166</v>
      </c>
      <c r="D320" s="44" t="s">
        <v>175</v>
      </c>
      <c r="E320" s="44" t="s">
        <v>1121</v>
      </c>
      <c r="F320" s="45">
        <v>1540526</v>
      </c>
    </row>
    <row r="321" spans="1:6" ht="69.75">
      <c r="A321" s="43" t="s">
        <v>757</v>
      </c>
      <c r="B321" s="44" t="s">
        <v>1169</v>
      </c>
      <c r="C321" s="44" t="s">
        <v>1166</v>
      </c>
      <c r="D321" s="44" t="s">
        <v>175</v>
      </c>
      <c r="E321" s="44" t="s">
        <v>1134</v>
      </c>
      <c r="F321" s="45">
        <v>1540526</v>
      </c>
    </row>
    <row r="322" spans="1:6" ht="97.5">
      <c r="A322" s="43" t="s">
        <v>176</v>
      </c>
      <c r="B322" s="44" t="s">
        <v>1169</v>
      </c>
      <c r="C322" s="44" t="s">
        <v>1166</v>
      </c>
      <c r="D322" s="44" t="s">
        <v>177</v>
      </c>
      <c r="E322" s="44" t="s">
        <v>1121</v>
      </c>
      <c r="F322" s="45">
        <v>3369902</v>
      </c>
    </row>
    <row r="323" spans="1:6" ht="69.75">
      <c r="A323" s="43" t="s">
        <v>757</v>
      </c>
      <c r="B323" s="44" t="s">
        <v>1169</v>
      </c>
      <c r="C323" s="44" t="s">
        <v>1166</v>
      </c>
      <c r="D323" s="44" t="s">
        <v>177</v>
      </c>
      <c r="E323" s="44" t="s">
        <v>1134</v>
      </c>
      <c r="F323" s="45">
        <v>3369902</v>
      </c>
    </row>
    <row r="324" spans="1:6" ht="42">
      <c r="A324" s="43" t="s">
        <v>178</v>
      </c>
      <c r="B324" s="44" t="s">
        <v>1169</v>
      </c>
      <c r="C324" s="44" t="s">
        <v>1166</v>
      </c>
      <c r="D324" s="44" t="s">
        <v>179</v>
      </c>
      <c r="E324" s="44" t="s">
        <v>1121</v>
      </c>
      <c r="F324" s="45">
        <v>45400</v>
      </c>
    </row>
    <row r="325" spans="1:6" ht="69.75">
      <c r="A325" s="43" t="s">
        <v>757</v>
      </c>
      <c r="B325" s="44" t="s">
        <v>1169</v>
      </c>
      <c r="C325" s="44" t="s">
        <v>1166</v>
      </c>
      <c r="D325" s="44" t="s">
        <v>179</v>
      </c>
      <c r="E325" s="44" t="s">
        <v>1134</v>
      </c>
      <c r="F325" s="45">
        <v>45400</v>
      </c>
    </row>
    <row r="326" spans="1:6" ht="14.25">
      <c r="A326" s="43" t="s">
        <v>180</v>
      </c>
      <c r="B326" s="44" t="s">
        <v>1169</v>
      </c>
      <c r="C326" s="44" t="s">
        <v>1166</v>
      </c>
      <c r="D326" s="44" t="s">
        <v>181</v>
      </c>
      <c r="E326" s="44" t="s">
        <v>1121</v>
      </c>
      <c r="F326" s="45">
        <v>5000</v>
      </c>
    </row>
    <row r="327" spans="1:6" ht="69.75">
      <c r="A327" s="43" t="s">
        <v>757</v>
      </c>
      <c r="B327" s="44" t="s">
        <v>1169</v>
      </c>
      <c r="C327" s="44" t="s">
        <v>1166</v>
      </c>
      <c r="D327" s="44" t="s">
        <v>181</v>
      </c>
      <c r="E327" s="44" t="s">
        <v>1134</v>
      </c>
      <c r="F327" s="45">
        <v>5000</v>
      </c>
    </row>
    <row r="328" spans="1:6" ht="27.75">
      <c r="A328" s="43" t="s">
        <v>182</v>
      </c>
      <c r="B328" s="44" t="s">
        <v>1169</v>
      </c>
      <c r="C328" s="44" t="s">
        <v>1166</v>
      </c>
      <c r="D328" s="44" t="s">
        <v>183</v>
      </c>
      <c r="E328" s="44" t="s">
        <v>1121</v>
      </c>
      <c r="F328" s="45">
        <v>117500</v>
      </c>
    </row>
    <row r="329" spans="1:6" ht="69.75">
      <c r="A329" s="43" t="s">
        <v>757</v>
      </c>
      <c r="B329" s="44" t="s">
        <v>1169</v>
      </c>
      <c r="C329" s="44" t="s">
        <v>1166</v>
      </c>
      <c r="D329" s="44" t="s">
        <v>183</v>
      </c>
      <c r="E329" s="44" t="s">
        <v>1134</v>
      </c>
      <c r="F329" s="45">
        <v>117500</v>
      </c>
    </row>
    <row r="330" spans="1:6" ht="42">
      <c r="A330" s="43" t="s">
        <v>145</v>
      </c>
      <c r="B330" s="44" t="s">
        <v>1169</v>
      </c>
      <c r="C330" s="44" t="s">
        <v>1166</v>
      </c>
      <c r="D330" s="44" t="s">
        <v>146</v>
      </c>
      <c r="E330" s="44" t="s">
        <v>1121</v>
      </c>
      <c r="F330" s="45">
        <v>4226038.07</v>
      </c>
    </row>
    <row r="331" spans="1:6" ht="69.75">
      <c r="A331" s="43" t="s">
        <v>757</v>
      </c>
      <c r="B331" s="44" t="s">
        <v>1169</v>
      </c>
      <c r="C331" s="44" t="s">
        <v>1166</v>
      </c>
      <c r="D331" s="44" t="s">
        <v>146</v>
      </c>
      <c r="E331" s="44" t="s">
        <v>1134</v>
      </c>
      <c r="F331" s="45">
        <v>3400489.37</v>
      </c>
    </row>
    <row r="332" spans="1:6" ht="27.75">
      <c r="A332" s="43" t="s">
        <v>740</v>
      </c>
      <c r="B332" s="44" t="s">
        <v>1169</v>
      </c>
      <c r="C332" s="44" t="s">
        <v>1166</v>
      </c>
      <c r="D332" s="44" t="s">
        <v>146</v>
      </c>
      <c r="E332" s="44" t="s">
        <v>1135</v>
      </c>
      <c r="F332" s="45">
        <v>825548.7</v>
      </c>
    </row>
    <row r="333" spans="1:6" ht="42">
      <c r="A333" s="43" t="s">
        <v>147</v>
      </c>
      <c r="B333" s="44" t="s">
        <v>1169</v>
      </c>
      <c r="C333" s="44" t="s">
        <v>1166</v>
      </c>
      <c r="D333" s="44" t="s">
        <v>148</v>
      </c>
      <c r="E333" s="44" t="s">
        <v>1121</v>
      </c>
      <c r="F333" s="45">
        <v>3465581.84</v>
      </c>
    </row>
    <row r="334" spans="1:6" ht="69.75">
      <c r="A334" s="43" t="s">
        <v>757</v>
      </c>
      <c r="B334" s="44" t="s">
        <v>1169</v>
      </c>
      <c r="C334" s="44" t="s">
        <v>1166</v>
      </c>
      <c r="D334" s="44" t="s">
        <v>148</v>
      </c>
      <c r="E334" s="44" t="s">
        <v>1134</v>
      </c>
      <c r="F334" s="45">
        <v>2942617.84</v>
      </c>
    </row>
    <row r="335" spans="1:6" ht="27.75">
      <c r="A335" s="43" t="s">
        <v>740</v>
      </c>
      <c r="B335" s="44" t="s">
        <v>1169</v>
      </c>
      <c r="C335" s="44" t="s">
        <v>1166</v>
      </c>
      <c r="D335" s="44" t="s">
        <v>148</v>
      </c>
      <c r="E335" s="44" t="s">
        <v>1135</v>
      </c>
      <c r="F335" s="45">
        <v>522964</v>
      </c>
    </row>
    <row r="336" spans="1:6" ht="55.5">
      <c r="A336" s="43" t="s">
        <v>149</v>
      </c>
      <c r="B336" s="44" t="s">
        <v>1169</v>
      </c>
      <c r="C336" s="44" t="s">
        <v>1166</v>
      </c>
      <c r="D336" s="44" t="s">
        <v>150</v>
      </c>
      <c r="E336" s="44" t="s">
        <v>1121</v>
      </c>
      <c r="F336" s="45">
        <v>38000</v>
      </c>
    </row>
    <row r="337" spans="1:6" ht="69.75">
      <c r="A337" s="43" t="s">
        <v>757</v>
      </c>
      <c r="B337" s="44" t="s">
        <v>1169</v>
      </c>
      <c r="C337" s="44" t="s">
        <v>1166</v>
      </c>
      <c r="D337" s="44" t="s">
        <v>150</v>
      </c>
      <c r="E337" s="44" t="s">
        <v>1134</v>
      </c>
      <c r="F337" s="45">
        <v>38000</v>
      </c>
    </row>
    <row r="338" spans="1:6" ht="55.5">
      <c r="A338" s="43" t="s">
        <v>184</v>
      </c>
      <c r="B338" s="44" t="s">
        <v>1169</v>
      </c>
      <c r="C338" s="44" t="s">
        <v>1166</v>
      </c>
      <c r="D338" s="44" t="s">
        <v>185</v>
      </c>
      <c r="E338" s="44" t="s">
        <v>1121</v>
      </c>
      <c r="F338" s="45">
        <v>9000</v>
      </c>
    </row>
    <row r="339" spans="1:6" ht="69.75">
      <c r="A339" s="43" t="s">
        <v>757</v>
      </c>
      <c r="B339" s="44" t="s">
        <v>1169</v>
      </c>
      <c r="C339" s="44" t="s">
        <v>1166</v>
      </c>
      <c r="D339" s="44" t="s">
        <v>185</v>
      </c>
      <c r="E339" s="44" t="s">
        <v>1134</v>
      </c>
      <c r="F339" s="45">
        <v>9000</v>
      </c>
    </row>
    <row r="340" spans="1:6" ht="42">
      <c r="A340" s="43" t="s">
        <v>186</v>
      </c>
      <c r="B340" s="44" t="s">
        <v>1169</v>
      </c>
      <c r="C340" s="44" t="s">
        <v>1166</v>
      </c>
      <c r="D340" s="44" t="s">
        <v>187</v>
      </c>
      <c r="E340" s="44" t="s">
        <v>1121</v>
      </c>
      <c r="F340" s="45">
        <v>195000</v>
      </c>
    </row>
    <row r="341" spans="1:6" ht="69.75">
      <c r="A341" s="43" t="s">
        <v>757</v>
      </c>
      <c r="B341" s="44" t="s">
        <v>1169</v>
      </c>
      <c r="C341" s="44" t="s">
        <v>1166</v>
      </c>
      <c r="D341" s="44" t="s">
        <v>187</v>
      </c>
      <c r="E341" s="44" t="s">
        <v>1134</v>
      </c>
      <c r="F341" s="45">
        <v>195000</v>
      </c>
    </row>
    <row r="342" spans="1:6" ht="69.75">
      <c r="A342" s="43" t="s">
        <v>188</v>
      </c>
      <c r="B342" s="44" t="s">
        <v>1169</v>
      </c>
      <c r="C342" s="44" t="s">
        <v>1166</v>
      </c>
      <c r="D342" s="44" t="s">
        <v>189</v>
      </c>
      <c r="E342" s="44" t="s">
        <v>1121</v>
      </c>
      <c r="F342" s="45">
        <v>45000</v>
      </c>
    </row>
    <row r="343" spans="1:6" ht="69.75">
      <c r="A343" s="43" t="s">
        <v>757</v>
      </c>
      <c r="B343" s="44" t="s">
        <v>1169</v>
      </c>
      <c r="C343" s="44" t="s">
        <v>1166</v>
      </c>
      <c r="D343" s="44" t="s">
        <v>189</v>
      </c>
      <c r="E343" s="44" t="s">
        <v>1134</v>
      </c>
      <c r="F343" s="45">
        <v>39300</v>
      </c>
    </row>
    <row r="344" spans="1:6" ht="27.75">
      <c r="A344" s="43" t="s">
        <v>740</v>
      </c>
      <c r="B344" s="44" t="s">
        <v>1169</v>
      </c>
      <c r="C344" s="44" t="s">
        <v>1166</v>
      </c>
      <c r="D344" s="44" t="s">
        <v>189</v>
      </c>
      <c r="E344" s="44" t="s">
        <v>1135</v>
      </c>
      <c r="F344" s="45">
        <v>5700</v>
      </c>
    </row>
    <row r="345" spans="1:6" ht="55.5">
      <c r="A345" s="43" t="s">
        <v>190</v>
      </c>
      <c r="B345" s="44" t="s">
        <v>1169</v>
      </c>
      <c r="C345" s="44" t="s">
        <v>1166</v>
      </c>
      <c r="D345" s="44" t="s">
        <v>191</v>
      </c>
      <c r="E345" s="44" t="s">
        <v>1121</v>
      </c>
      <c r="F345" s="45">
        <v>19400</v>
      </c>
    </row>
    <row r="346" spans="1:6" ht="69.75">
      <c r="A346" s="43" t="s">
        <v>757</v>
      </c>
      <c r="B346" s="44" t="s">
        <v>1169</v>
      </c>
      <c r="C346" s="44" t="s">
        <v>1166</v>
      </c>
      <c r="D346" s="44" t="s">
        <v>191</v>
      </c>
      <c r="E346" s="44" t="s">
        <v>1134</v>
      </c>
      <c r="F346" s="45">
        <v>19400</v>
      </c>
    </row>
    <row r="347" spans="1:6" ht="27.75">
      <c r="A347" s="43" t="s">
        <v>396</v>
      </c>
      <c r="B347" s="44" t="s">
        <v>1169</v>
      </c>
      <c r="C347" s="44" t="s">
        <v>1146</v>
      </c>
      <c r="D347" s="44" t="s">
        <v>700</v>
      </c>
      <c r="E347" s="44" t="s">
        <v>1121</v>
      </c>
      <c r="F347" s="45">
        <v>160000</v>
      </c>
    </row>
    <row r="348" spans="1:6" ht="55.5">
      <c r="A348" s="43" t="s">
        <v>133</v>
      </c>
      <c r="B348" s="44" t="s">
        <v>1169</v>
      </c>
      <c r="C348" s="44" t="s">
        <v>1146</v>
      </c>
      <c r="D348" s="44" t="s">
        <v>134</v>
      </c>
      <c r="E348" s="44" t="s">
        <v>1121</v>
      </c>
      <c r="F348" s="45">
        <v>76700</v>
      </c>
    </row>
    <row r="349" spans="1:6" ht="69.75">
      <c r="A349" s="43" t="s">
        <v>757</v>
      </c>
      <c r="B349" s="44" t="s">
        <v>1169</v>
      </c>
      <c r="C349" s="44" t="s">
        <v>1146</v>
      </c>
      <c r="D349" s="44" t="s">
        <v>134</v>
      </c>
      <c r="E349" s="44" t="s">
        <v>1134</v>
      </c>
      <c r="F349" s="45">
        <v>76700</v>
      </c>
    </row>
    <row r="350" spans="1:6" ht="42">
      <c r="A350" s="43" t="s">
        <v>151</v>
      </c>
      <c r="B350" s="44" t="s">
        <v>1169</v>
      </c>
      <c r="C350" s="44" t="s">
        <v>1146</v>
      </c>
      <c r="D350" s="44" t="s">
        <v>152</v>
      </c>
      <c r="E350" s="44" t="s">
        <v>1121</v>
      </c>
      <c r="F350" s="45">
        <v>83300</v>
      </c>
    </row>
    <row r="351" spans="1:6" ht="69.75">
      <c r="A351" s="43" t="s">
        <v>757</v>
      </c>
      <c r="B351" s="44" t="s">
        <v>1169</v>
      </c>
      <c r="C351" s="44" t="s">
        <v>1146</v>
      </c>
      <c r="D351" s="44" t="s">
        <v>152</v>
      </c>
      <c r="E351" s="44" t="s">
        <v>1134</v>
      </c>
      <c r="F351" s="45">
        <v>83300</v>
      </c>
    </row>
    <row r="352" spans="1:6" ht="27.75">
      <c r="A352" s="43" t="s">
        <v>397</v>
      </c>
      <c r="B352" s="44" t="s">
        <v>1169</v>
      </c>
      <c r="C352" s="44" t="s">
        <v>1147</v>
      </c>
      <c r="D352" s="44" t="s">
        <v>700</v>
      </c>
      <c r="E352" s="44" t="s">
        <v>1121</v>
      </c>
      <c r="F352" s="45">
        <v>2473740</v>
      </c>
    </row>
    <row r="353" spans="1:6" ht="27.75">
      <c r="A353" s="43" t="s">
        <v>34</v>
      </c>
      <c r="B353" s="44" t="s">
        <v>1169</v>
      </c>
      <c r="C353" s="44" t="s">
        <v>1147</v>
      </c>
      <c r="D353" s="44" t="s">
        <v>35</v>
      </c>
      <c r="E353" s="44" t="s">
        <v>1121</v>
      </c>
      <c r="F353" s="45">
        <v>1264540</v>
      </c>
    </row>
    <row r="354" spans="1:6" ht="69.75">
      <c r="A354" s="43" t="s">
        <v>757</v>
      </c>
      <c r="B354" s="44" t="s">
        <v>1169</v>
      </c>
      <c r="C354" s="44" t="s">
        <v>1147</v>
      </c>
      <c r="D354" s="44" t="s">
        <v>35</v>
      </c>
      <c r="E354" s="44" t="s">
        <v>1134</v>
      </c>
      <c r="F354" s="45">
        <v>1264540</v>
      </c>
    </row>
    <row r="355" spans="1:6" ht="55.5">
      <c r="A355" s="43" t="s">
        <v>192</v>
      </c>
      <c r="B355" s="44" t="s">
        <v>1169</v>
      </c>
      <c r="C355" s="44" t="s">
        <v>1147</v>
      </c>
      <c r="D355" s="44" t="s">
        <v>193</v>
      </c>
      <c r="E355" s="44" t="s">
        <v>1121</v>
      </c>
      <c r="F355" s="45">
        <v>1085700</v>
      </c>
    </row>
    <row r="356" spans="1:6" ht="69.75">
      <c r="A356" s="43" t="s">
        <v>757</v>
      </c>
      <c r="B356" s="44" t="s">
        <v>1169</v>
      </c>
      <c r="C356" s="44" t="s">
        <v>1147</v>
      </c>
      <c r="D356" s="44" t="s">
        <v>193</v>
      </c>
      <c r="E356" s="44" t="s">
        <v>1134</v>
      </c>
      <c r="F356" s="45">
        <v>1085700</v>
      </c>
    </row>
    <row r="357" spans="1:6" ht="84">
      <c r="A357" s="43" t="s">
        <v>194</v>
      </c>
      <c r="B357" s="44" t="s">
        <v>1169</v>
      </c>
      <c r="C357" s="44" t="s">
        <v>1147</v>
      </c>
      <c r="D357" s="44" t="s">
        <v>195</v>
      </c>
      <c r="E357" s="44" t="s">
        <v>1121</v>
      </c>
      <c r="F357" s="45">
        <v>115500</v>
      </c>
    </row>
    <row r="358" spans="1:6" ht="69.75">
      <c r="A358" s="43" t="s">
        <v>757</v>
      </c>
      <c r="B358" s="44" t="s">
        <v>1169</v>
      </c>
      <c r="C358" s="44" t="s">
        <v>1147</v>
      </c>
      <c r="D358" s="44" t="s">
        <v>195</v>
      </c>
      <c r="E358" s="44" t="s">
        <v>1134</v>
      </c>
      <c r="F358" s="45">
        <v>115500</v>
      </c>
    </row>
    <row r="359" spans="1:6" ht="69.75">
      <c r="A359" s="43" t="s">
        <v>196</v>
      </c>
      <c r="B359" s="44" t="s">
        <v>1169</v>
      </c>
      <c r="C359" s="44" t="s">
        <v>1147</v>
      </c>
      <c r="D359" s="44" t="s">
        <v>197</v>
      </c>
      <c r="E359" s="44" t="s">
        <v>1121</v>
      </c>
      <c r="F359" s="45">
        <v>8000</v>
      </c>
    </row>
    <row r="360" spans="1:6" ht="69.75">
      <c r="A360" s="43" t="s">
        <v>757</v>
      </c>
      <c r="B360" s="44" t="s">
        <v>1169</v>
      </c>
      <c r="C360" s="44" t="s">
        <v>1147</v>
      </c>
      <c r="D360" s="44" t="s">
        <v>197</v>
      </c>
      <c r="E360" s="44" t="s">
        <v>1134</v>
      </c>
      <c r="F360" s="45">
        <v>8000</v>
      </c>
    </row>
    <row r="361" spans="1:6" ht="14.25">
      <c r="A361" s="43" t="s">
        <v>398</v>
      </c>
      <c r="B361" s="44" t="s">
        <v>1169</v>
      </c>
      <c r="C361" s="44" t="s">
        <v>1171</v>
      </c>
      <c r="D361" s="44" t="s">
        <v>700</v>
      </c>
      <c r="E361" s="44" t="s">
        <v>1121</v>
      </c>
      <c r="F361" s="45">
        <v>10000271.17</v>
      </c>
    </row>
    <row r="362" spans="1:6" ht="55.5">
      <c r="A362" s="43" t="s">
        <v>133</v>
      </c>
      <c r="B362" s="44" t="s">
        <v>1169</v>
      </c>
      <c r="C362" s="44" t="s">
        <v>1171</v>
      </c>
      <c r="D362" s="44" t="s">
        <v>134</v>
      </c>
      <c r="E362" s="44" t="s">
        <v>1121</v>
      </c>
      <c r="F362" s="45">
        <v>6084076.02</v>
      </c>
    </row>
    <row r="363" spans="1:6" ht="69.75">
      <c r="A363" s="43" t="s">
        <v>757</v>
      </c>
      <c r="B363" s="44" t="s">
        <v>1169</v>
      </c>
      <c r="C363" s="44" t="s">
        <v>1171</v>
      </c>
      <c r="D363" s="44" t="s">
        <v>134</v>
      </c>
      <c r="E363" s="44" t="s">
        <v>1134</v>
      </c>
      <c r="F363" s="45">
        <v>6084076.02</v>
      </c>
    </row>
    <row r="364" spans="1:6" ht="42">
      <c r="A364" s="43" t="s">
        <v>151</v>
      </c>
      <c r="B364" s="44" t="s">
        <v>1169</v>
      </c>
      <c r="C364" s="44" t="s">
        <v>1171</v>
      </c>
      <c r="D364" s="44" t="s">
        <v>152</v>
      </c>
      <c r="E364" s="44" t="s">
        <v>1121</v>
      </c>
      <c r="F364" s="45">
        <v>2599350.15</v>
      </c>
    </row>
    <row r="365" spans="1:6" ht="69.75">
      <c r="A365" s="43" t="s">
        <v>757</v>
      </c>
      <c r="B365" s="44" t="s">
        <v>1169</v>
      </c>
      <c r="C365" s="44" t="s">
        <v>1171</v>
      </c>
      <c r="D365" s="44" t="s">
        <v>152</v>
      </c>
      <c r="E365" s="44" t="s">
        <v>1134</v>
      </c>
      <c r="F365" s="45">
        <v>2599350.15</v>
      </c>
    </row>
    <row r="366" spans="1:6" ht="69.75">
      <c r="A366" s="43" t="s">
        <v>159</v>
      </c>
      <c r="B366" s="44" t="s">
        <v>1169</v>
      </c>
      <c r="C366" s="44" t="s">
        <v>1171</v>
      </c>
      <c r="D366" s="44" t="s">
        <v>160</v>
      </c>
      <c r="E366" s="44" t="s">
        <v>1121</v>
      </c>
      <c r="F366" s="45">
        <v>29626</v>
      </c>
    </row>
    <row r="367" spans="1:6" ht="27.75">
      <c r="A367" s="43" t="s">
        <v>740</v>
      </c>
      <c r="B367" s="44" t="s">
        <v>1169</v>
      </c>
      <c r="C367" s="44" t="s">
        <v>1171</v>
      </c>
      <c r="D367" s="44" t="s">
        <v>160</v>
      </c>
      <c r="E367" s="44" t="s">
        <v>1135</v>
      </c>
      <c r="F367" s="45">
        <v>29626</v>
      </c>
    </row>
    <row r="368" spans="1:6" ht="55.5">
      <c r="A368" s="43" t="s">
        <v>166</v>
      </c>
      <c r="B368" s="44" t="s">
        <v>1169</v>
      </c>
      <c r="C368" s="44" t="s">
        <v>1171</v>
      </c>
      <c r="D368" s="44" t="s">
        <v>167</v>
      </c>
      <c r="E368" s="44" t="s">
        <v>1121</v>
      </c>
      <c r="F368" s="45">
        <v>1028327</v>
      </c>
    </row>
    <row r="369" spans="1:6" ht="69.75">
      <c r="A369" s="43" t="s">
        <v>757</v>
      </c>
      <c r="B369" s="44" t="s">
        <v>1169</v>
      </c>
      <c r="C369" s="44" t="s">
        <v>1171</v>
      </c>
      <c r="D369" s="44" t="s">
        <v>167</v>
      </c>
      <c r="E369" s="44" t="s">
        <v>1134</v>
      </c>
      <c r="F369" s="45">
        <v>1028327</v>
      </c>
    </row>
    <row r="370" spans="1:6" ht="27.75">
      <c r="A370" s="43" t="s">
        <v>34</v>
      </c>
      <c r="B370" s="44" t="s">
        <v>1169</v>
      </c>
      <c r="C370" s="44" t="s">
        <v>1171</v>
      </c>
      <c r="D370" s="44" t="s">
        <v>35</v>
      </c>
      <c r="E370" s="44" t="s">
        <v>1121</v>
      </c>
      <c r="F370" s="45">
        <v>21192</v>
      </c>
    </row>
    <row r="371" spans="1:6" ht="69.75">
      <c r="A371" s="43" t="s">
        <v>757</v>
      </c>
      <c r="B371" s="44" t="s">
        <v>1169</v>
      </c>
      <c r="C371" s="44" t="s">
        <v>1171</v>
      </c>
      <c r="D371" s="44" t="s">
        <v>35</v>
      </c>
      <c r="E371" s="44" t="s">
        <v>1134</v>
      </c>
      <c r="F371" s="45">
        <v>21192</v>
      </c>
    </row>
    <row r="372" spans="1:6" ht="55.5">
      <c r="A372" s="43" t="s">
        <v>198</v>
      </c>
      <c r="B372" s="44" t="s">
        <v>1169</v>
      </c>
      <c r="C372" s="44" t="s">
        <v>1171</v>
      </c>
      <c r="D372" s="44" t="s">
        <v>199</v>
      </c>
      <c r="E372" s="44" t="s">
        <v>1121</v>
      </c>
      <c r="F372" s="45">
        <v>15000</v>
      </c>
    </row>
    <row r="373" spans="1:6" ht="69.75">
      <c r="A373" s="43" t="s">
        <v>757</v>
      </c>
      <c r="B373" s="44" t="s">
        <v>1169</v>
      </c>
      <c r="C373" s="44" t="s">
        <v>1171</v>
      </c>
      <c r="D373" s="44" t="s">
        <v>199</v>
      </c>
      <c r="E373" s="44" t="s">
        <v>1134</v>
      </c>
      <c r="F373" s="45">
        <v>15000</v>
      </c>
    </row>
    <row r="374" spans="1:6" ht="27.75">
      <c r="A374" s="43" t="s">
        <v>200</v>
      </c>
      <c r="B374" s="44" t="s">
        <v>1169</v>
      </c>
      <c r="C374" s="44" t="s">
        <v>1171</v>
      </c>
      <c r="D374" s="44" t="s">
        <v>201</v>
      </c>
      <c r="E374" s="44" t="s">
        <v>1121</v>
      </c>
      <c r="F374" s="45">
        <v>15000</v>
      </c>
    </row>
    <row r="375" spans="1:6" ht="69.75">
      <c r="A375" s="43" t="s">
        <v>757</v>
      </c>
      <c r="B375" s="44" t="s">
        <v>1169</v>
      </c>
      <c r="C375" s="44" t="s">
        <v>1171</v>
      </c>
      <c r="D375" s="44" t="s">
        <v>201</v>
      </c>
      <c r="E375" s="44" t="s">
        <v>1134</v>
      </c>
      <c r="F375" s="45">
        <v>15000</v>
      </c>
    </row>
    <row r="376" spans="1:6" ht="27.75">
      <c r="A376" s="43" t="s">
        <v>202</v>
      </c>
      <c r="B376" s="44" t="s">
        <v>1169</v>
      </c>
      <c r="C376" s="44" t="s">
        <v>1171</v>
      </c>
      <c r="D376" s="44" t="s">
        <v>203</v>
      </c>
      <c r="E376" s="44" t="s">
        <v>1121</v>
      </c>
      <c r="F376" s="45">
        <v>5000</v>
      </c>
    </row>
    <row r="377" spans="1:6" ht="69.75">
      <c r="A377" s="43" t="s">
        <v>757</v>
      </c>
      <c r="B377" s="44" t="s">
        <v>1169</v>
      </c>
      <c r="C377" s="44" t="s">
        <v>1171</v>
      </c>
      <c r="D377" s="44" t="s">
        <v>203</v>
      </c>
      <c r="E377" s="44" t="s">
        <v>1134</v>
      </c>
      <c r="F377" s="45">
        <v>5000</v>
      </c>
    </row>
    <row r="378" spans="1:6" ht="42">
      <c r="A378" s="43" t="s">
        <v>147</v>
      </c>
      <c r="B378" s="44" t="s">
        <v>1169</v>
      </c>
      <c r="C378" s="44" t="s">
        <v>1171</v>
      </c>
      <c r="D378" s="44" t="s">
        <v>148</v>
      </c>
      <c r="E378" s="44" t="s">
        <v>1121</v>
      </c>
      <c r="F378" s="45">
        <v>2700</v>
      </c>
    </row>
    <row r="379" spans="1:6" ht="69.75">
      <c r="A379" s="43" t="s">
        <v>757</v>
      </c>
      <c r="B379" s="44" t="s">
        <v>1169</v>
      </c>
      <c r="C379" s="44" t="s">
        <v>1171</v>
      </c>
      <c r="D379" s="44" t="s">
        <v>148</v>
      </c>
      <c r="E379" s="44" t="s">
        <v>1134</v>
      </c>
      <c r="F379" s="45">
        <v>2700</v>
      </c>
    </row>
    <row r="380" spans="1:6" ht="42">
      <c r="A380" s="43" t="s">
        <v>204</v>
      </c>
      <c r="B380" s="44" t="s">
        <v>1169</v>
      </c>
      <c r="C380" s="44" t="s">
        <v>1171</v>
      </c>
      <c r="D380" s="44" t="s">
        <v>205</v>
      </c>
      <c r="E380" s="44" t="s">
        <v>1121</v>
      </c>
      <c r="F380" s="45">
        <v>200000</v>
      </c>
    </row>
    <row r="381" spans="1:6" ht="69.75">
      <c r="A381" s="43" t="s">
        <v>757</v>
      </c>
      <c r="B381" s="44" t="s">
        <v>1169</v>
      </c>
      <c r="C381" s="44" t="s">
        <v>1171</v>
      </c>
      <c r="D381" s="44" t="s">
        <v>205</v>
      </c>
      <c r="E381" s="44" t="s">
        <v>1134</v>
      </c>
      <c r="F381" s="45">
        <v>200000</v>
      </c>
    </row>
    <row r="382" spans="1:6" ht="14.25">
      <c r="A382" s="43" t="s">
        <v>401</v>
      </c>
      <c r="B382" s="44" t="s">
        <v>1169</v>
      </c>
      <c r="C382" s="44" t="s">
        <v>1149</v>
      </c>
      <c r="D382" s="44" t="s">
        <v>700</v>
      </c>
      <c r="E382" s="44" t="s">
        <v>1121</v>
      </c>
      <c r="F382" s="45">
        <v>5535185.32</v>
      </c>
    </row>
    <row r="383" spans="1:6" ht="14.25">
      <c r="A383" s="43" t="s">
        <v>404</v>
      </c>
      <c r="B383" s="44" t="s">
        <v>1169</v>
      </c>
      <c r="C383" s="44" t="s">
        <v>1172</v>
      </c>
      <c r="D383" s="44" t="s">
        <v>700</v>
      </c>
      <c r="E383" s="44" t="s">
        <v>1121</v>
      </c>
      <c r="F383" s="45">
        <v>5535185.32</v>
      </c>
    </row>
    <row r="384" spans="1:6" ht="111.75">
      <c r="A384" s="43" t="s">
        <v>206</v>
      </c>
      <c r="B384" s="44" t="s">
        <v>1169</v>
      </c>
      <c r="C384" s="44" t="s">
        <v>1172</v>
      </c>
      <c r="D384" s="44" t="s">
        <v>207</v>
      </c>
      <c r="E384" s="44" t="s">
        <v>1121</v>
      </c>
      <c r="F384" s="45">
        <v>5535185.32</v>
      </c>
    </row>
    <row r="385" spans="1:6" ht="42">
      <c r="A385" s="43" t="s">
        <v>712</v>
      </c>
      <c r="B385" s="44" t="s">
        <v>1169</v>
      </c>
      <c r="C385" s="44" t="s">
        <v>1172</v>
      </c>
      <c r="D385" s="44" t="s">
        <v>207</v>
      </c>
      <c r="E385" s="44" t="s">
        <v>1151</v>
      </c>
      <c r="F385" s="45">
        <v>5421183.79</v>
      </c>
    </row>
    <row r="386" spans="1:6" ht="27.75">
      <c r="A386" s="43" t="s">
        <v>740</v>
      </c>
      <c r="B386" s="44" t="s">
        <v>1169</v>
      </c>
      <c r="C386" s="44" t="s">
        <v>1172</v>
      </c>
      <c r="D386" s="44" t="s">
        <v>207</v>
      </c>
      <c r="E386" s="44" t="s">
        <v>1135</v>
      </c>
      <c r="F386" s="45">
        <v>114001.53</v>
      </c>
    </row>
    <row r="387" spans="1:6" ht="42">
      <c r="A387" s="43" t="s">
        <v>208</v>
      </c>
      <c r="B387" s="44" t="s">
        <v>1173</v>
      </c>
      <c r="C387" s="44" t="s">
        <v>1120</v>
      </c>
      <c r="D387" s="44" t="s">
        <v>700</v>
      </c>
      <c r="E387" s="44" t="s">
        <v>1121</v>
      </c>
      <c r="F387" s="45">
        <v>168646368.53</v>
      </c>
    </row>
    <row r="388" spans="1:6" ht="27.75">
      <c r="A388" s="43" t="s">
        <v>377</v>
      </c>
      <c r="B388" s="44" t="s">
        <v>1173</v>
      </c>
      <c r="C388" s="44" t="s">
        <v>1122</v>
      </c>
      <c r="D388" s="44" t="s">
        <v>700</v>
      </c>
      <c r="E388" s="44" t="s">
        <v>1121</v>
      </c>
      <c r="F388" s="45">
        <v>2655258.9</v>
      </c>
    </row>
    <row r="389" spans="1:6" ht="14.25">
      <c r="A389" s="43" t="s">
        <v>383</v>
      </c>
      <c r="B389" s="44" t="s">
        <v>1173</v>
      </c>
      <c r="C389" s="44" t="s">
        <v>1131</v>
      </c>
      <c r="D389" s="44" t="s">
        <v>700</v>
      </c>
      <c r="E389" s="44" t="s">
        <v>1121</v>
      </c>
      <c r="F389" s="45">
        <v>2655258.9</v>
      </c>
    </row>
    <row r="390" spans="1:6" ht="42">
      <c r="A390" s="43" t="s">
        <v>59</v>
      </c>
      <c r="B390" s="44" t="s">
        <v>1173</v>
      </c>
      <c r="C390" s="44" t="s">
        <v>1131</v>
      </c>
      <c r="D390" s="44" t="s">
        <v>60</v>
      </c>
      <c r="E390" s="44" t="s">
        <v>1121</v>
      </c>
      <c r="F390" s="45">
        <v>4000</v>
      </c>
    </row>
    <row r="391" spans="1:6" ht="42">
      <c r="A391" s="43" t="s">
        <v>709</v>
      </c>
      <c r="B391" s="44" t="s">
        <v>1173</v>
      </c>
      <c r="C391" s="44" t="s">
        <v>1131</v>
      </c>
      <c r="D391" s="44" t="s">
        <v>60</v>
      </c>
      <c r="E391" s="44" t="s">
        <v>1127</v>
      </c>
      <c r="F391" s="45">
        <v>4000</v>
      </c>
    </row>
    <row r="392" spans="1:6" ht="55.5">
      <c r="A392" s="43" t="s">
        <v>724</v>
      </c>
      <c r="B392" s="44" t="s">
        <v>1173</v>
      </c>
      <c r="C392" s="44" t="s">
        <v>1131</v>
      </c>
      <c r="D392" s="44" t="s">
        <v>725</v>
      </c>
      <c r="E392" s="44" t="s">
        <v>1121</v>
      </c>
      <c r="F392" s="45">
        <v>8205.12</v>
      </c>
    </row>
    <row r="393" spans="1:6" ht="139.5">
      <c r="A393" s="43" t="s">
        <v>726</v>
      </c>
      <c r="B393" s="44" t="s">
        <v>1173</v>
      </c>
      <c r="C393" s="44" t="s">
        <v>1131</v>
      </c>
      <c r="D393" s="44" t="s">
        <v>725</v>
      </c>
      <c r="E393" s="44" t="s">
        <v>1132</v>
      </c>
      <c r="F393" s="45">
        <v>8205.12</v>
      </c>
    </row>
    <row r="394" spans="1:6" ht="69.75">
      <c r="A394" s="43" t="s">
        <v>209</v>
      </c>
      <c r="B394" s="44" t="s">
        <v>1173</v>
      </c>
      <c r="C394" s="44" t="s">
        <v>1131</v>
      </c>
      <c r="D394" s="44" t="s">
        <v>210</v>
      </c>
      <c r="E394" s="44" t="s">
        <v>1121</v>
      </c>
      <c r="F394" s="45">
        <v>0</v>
      </c>
    </row>
    <row r="395" spans="1:6" ht="42">
      <c r="A395" s="43" t="s">
        <v>709</v>
      </c>
      <c r="B395" s="44" t="s">
        <v>1173</v>
      </c>
      <c r="C395" s="44" t="s">
        <v>1131</v>
      </c>
      <c r="D395" s="44" t="s">
        <v>210</v>
      </c>
      <c r="E395" s="44" t="s">
        <v>1127</v>
      </c>
      <c r="F395" s="45">
        <v>0</v>
      </c>
    </row>
    <row r="396" spans="1:6" ht="27.75">
      <c r="A396" s="43" t="s">
        <v>740</v>
      </c>
      <c r="B396" s="44" t="s">
        <v>1173</v>
      </c>
      <c r="C396" s="44" t="s">
        <v>1131</v>
      </c>
      <c r="D396" s="44" t="s">
        <v>210</v>
      </c>
      <c r="E396" s="44" t="s">
        <v>1135</v>
      </c>
      <c r="F396" s="45">
        <v>0</v>
      </c>
    </row>
    <row r="397" spans="1:6" ht="97.5">
      <c r="A397" s="43" t="s">
        <v>211</v>
      </c>
      <c r="B397" s="44" t="s">
        <v>1173</v>
      </c>
      <c r="C397" s="44" t="s">
        <v>1131</v>
      </c>
      <c r="D397" s="44" t="s">
        <v>212</v>
      </c>
      <c r="E397" s="44" t="s">
        <v>1121</v>
      </c>
      <c r="F397" s="45">
        <v>269431</v>
      </c>
    </row>
    <row r="398" spans="1:6" ht="42">
      <c r="A398" s="43" t="s">
        <v>709</v>
      </c>
      <c r="B398" s="44" t="s">
        <v>1173</v>
      </c>
      <c r="C398" s="44" t="s">
        <v>1131</v>
      </c>
      <c r="D398" s="44" t="s">
        <v>212</v>
      </c>
      <c r="E398" s="44" t="s">
        <v>1127</v>
      </c>
      <c r="F398" s="45">
        <v>104431</v>
      </c>
    </row>
    <row r="399" spans="1:6" ht="27.75">
      <c r="A399" s="43" t="s">
        <v>740</v>
      </c>
      <c r="B399" s="44" t="s">
        <v>1173</v>
      </c>
      <c r="C399" s="44" t="s">
        <v>1131</v>
      </c>
      <c r="D399" s="44" t="s">
        <v>212</v>
      </c>
      <c r="E399" s="44" t="s">
        <v>1135</v>
      </c>
      <c r="F399" s="45">
        <v>165000</v>
      </c>
    </row>
    <row r="400" spans="1:6" ht="55.5">
      <c r="A400" s="43" t="s">
        <v>213</v>
      </c>
      <c r="B400" s="44" t="s">
        <v>1173</v>
      </c>
      <c r="C400" s="44" t="s">
        <v>1131</v>
      </c>
      <c r="D400" s="44" t="s">
        <v>214</v>
      </c>
      <c r="E400" s="44" t="s">
        <v>1121</v>
      </c>
      <c r="F400" s="45">
        <v>12002</v>
      </c>
    </row>
    <row r="401" spans="1:6" ht="27.75">
      <c r="A401" s="43" t="s">
        <v>713</v>
      </c>
      <c r="B401" s="44" t="s">
        <v>1173</v>
      </c>
      <c r="C401" s="44" t="s">
        <v>1131</v>
      </c>
      <c r="D401" s="44" t="s">
        <v>214</v>
      </c>
      <c r="E401" s="44" t="s">
        <v>1128</v>
      </c>
      <c r="F401" s="45">
        <v>12002</v>
      </c>
    </row>
    <row r="402" spans="1:6" ht="69.75">
      <c r="A402" s="43" t="s">
        <v>215</v>
      </c>
      <c r="B402" s="44" t="s">
        <v>1173</v>
      </c>
      <c r="C402" s="44" t="s">
        <v>1131</v>
      </c>
      <c r="D402" s="44" t="s">
        <v>216</v>
      </c>
      <c r="E402" s="44" t="s">
        <v>1121</v>
      </c>
      <c r="F402" s="45">
        <v>1963033.33</v>
      </c>
    </row>
    <row r="403" spans="1:6" ht="27.75">
      <c r="A403" s="43" t="s">
        <v>740</v>
      </c>
      <c r="B403" s="44" t="s">
        <v>1173</v>
      </c>
      <c r="C403" s="44" t="s">
        <v>1131</v>
      </c>
      <c r="D403" s="44" t="s">
        <v>216</v>
      </c>
      <c r="E403" s="44" t="s">
        <v>1135</v>
      </c>
      <c r="F403" s="45">
        <v>1963033.33</v>
      </c>
    </row>
    <row r="404" spans="1:6" ht="69.75">
      <c r="A404" s="43" t="s">
        <v>217</v>
      </c>
      <c r="B404" s="44" t="s">
        <v>1173</v>
      </c>
      <c r="C404" s="44" t="s">
        <v>1131</v>
      </c>
      <c r="D404" s="44" t="s">
        <v>218</v>
      </c>
      <c r="E404" s="44" t="s">
        <v>1121</v>
      </c>
      <c r="F404" s="45">
        <v>387287.09</v>
      </c>
    </row>
    <row r="405" spans="1:6" ht="27.75">
      <c r="A405" s="43" t="s">
        <v>740</v>
      </c>
      <c r="B405" s="44" t="s">
        <v>1173</v>
      </c>
      <c r="C405" s="44" t="s">
        <v>1131</v>
      </c>
      <c r="D405" s="44" t="s">
        <v>218</v>
      </c>
      <c r="E405" s="44" t="s">
        <v>1135</v>
      </c>
      <c r="F405" s="45">
        <v>387287.09</v>
      </c>
    </row>
    <row r="406" spans="1:6" ht="27.75">
      <c r="A406" s="43" t="s">
        <v>219</v>
      </c>
      <c r="B406" s="44" t="s">
        <v>1173</v>
      </c>
      <c r="C406" s="44" t="s">
        <v>1131</v>
      </c>
      <c r="D406" s="44" t="s">
        <v>220</v>
      </c>
      <c r="E406" s="44" t="s">
        <v>1121</v>
      </c>
      <c r="F406" s="45">
        <v>0</v>
      </c>
    </row>
    <row r="407" spans="1:6" ht="27.75">
      <c r="A407" s="43" t="s">
        <v>740</v>
      </c>
      <c r="B407" s="44" t="s">
        <v>1173</v>
      </c>
      <c r="C407" s="44" t="s">
        <v>1131</v>
      </c>
      <c r="D407" s="44" t="s">
        <v>220</v>
      </c>
      <c r="E407" s="44" t="s">
        <v>1135</v>
      </c>
      <c r="F407" s="45">
        <v>0</v>
      </c>
    </row>
    <row r="408" spans="1:6" ht="42">
      <c r="A408" s="43" t="s">
        <v>221</v>
      </c>
      <c r="B408" s="44" t="s">
        <v>1173</v>
      </c>
      <c r="C408" s="44" t="s">
        <v>1131</v>
      </c>
      <c r="D408" s="44" t="s">
        <v>222</v>
      </c>
      <c r="E408" s="44" t="s">
        <v>1121</v>
      </c>
      <c r="F408" s="45">
        <v>11300.36</v>
      </c>
    </row>
    <row r="409" spans="1:6" ht="27.75">
      <c r="A409" s="43" t="s">
        <v>740</v>
      </c>
      <c r="B409" s="44" t="s">
        <v>1173</v>
      </c>
      <c r="C409" s="44" t="s">
        <v>1131</v>
      </c>
      <c r="D409" s="44" t="s">
        <v>222</v>
      </c>
      <c r="E409" s="44" t="s">
        <v>1135</v>
      </c>
      <c r="F409" s="45">
        <v>11300.36</v>
      </c>
    </row>
    <row r="410" spans="1:6" ht="14.25">
      <c r="A410" s="43" t="s">
        <v>386</v>
      </c>
      <c r="B410" s="44" t="s">
        <v>1173</v>
      </c>
      <c r="C410" s="44" t="s">
        <v>1142</v>
      </c>
      <c r="D410" s="44" t="s">
        <v>700</v>
      </c>
      <c r="E410" s="44" t="s">
        <v>1121</v>
      </c>
      <c r="F410" s="45">
        <v>52960642.56</v>
      </c>
    </row>
    <row r="411" spans="1:6" ht="14.25">
      <c r="A411" s="43" t="s">
        <v>387</v>
      </c>
      <c r="B411" s="44" t="s">
        <v>1173</v>
      </c>
      <c r="C411" s="44" t="s">
        <v>1174</v>
      </c>
      <c r="D411" s="44" t="s">
        <v>700</v>
      </c>
      <c r="E411" s="44" t="s">
        <v>1121</v>
      </c>
      <c r="F411" s="45">
        <v>59073</v>
      </c>
    </row>
    <row r="412" spans="1:6" ht="42">
      <c r="A412" s="43" t="s">
        <v>223</v>
      </c>
      <c r="B412" s="44" t="s">
        <v>1173</v>
      </c>
      <c r="C412" s="44" t="s">
        <v>1174</v>
      </c>
      <c r="D412" s="44" t="s">
        <v>224</v>
      </c>
      <c r="E412" s="44" t="s">
        <v>1121</v>
      </c>
      <c r="F412" s="45">
        <v>59073</v>
      </c>
    </row>
    <row r="413" spans="1:6" ht="42">
      <c r="A413" s="43" t="s">
        <v>709</v>
      </c>
      <c r="B413" s="44" t="s">
        <v>1173</v>
      </c>
      <c r="C413" s="44" t="s">
        <v>1174</v>
      </c>
      <c r="D413" s="44" t="s">
        <v>224</v>
      </c>
      <c r="E413" s="44" t="s">
        <v>1127</v>
      </c>
      <c r="F413" s="45">
        <v>59073</v>
      </c>
    </row>
    <row r="414" spans="1:6" ht="14.25">
      <c r="A414" s="43" t="s">
        <v>388</v>
      </c>
      <c r="B414" s="44" t="s">
        <v>1173</v>
      </c>
      <c r="C414" s="44" t="s">
        <v>1175</v>
      </c>
      <c r="D414" s="44" t="s">
        <v>700</v>
      </c>
      <c r="E414" s="44" t="s">
        <v>1121</v>
      </c>
      <c r="F414" s="45">
        <v>52901569.56</v>
      </c>
    </row>
    <row r="415" spans="1:6" ht="27.75">
      <c r="A415" s="43" t="s">
        <v>225</v>
      </c>
      <c r="B415" s="44" t="s">
        <v>1173</v>
      </c>
      <c r="C415" s="44" t="s">
        <v>1175</v>
      </c>
      <c r="D415" s="44" t="s">
        <v>226</v>
      </c>
      <c r="E415" s="44" t="s">
        <v>1121</v>
      </c>
      <c r="F415" s="45">
        <v>27079969.02</v>
      </c>
    </row>
    <row r="416" spans="1:6" ht="42">
      <c r="A416" s="43" t="s">
        <v>709</v>
      </c>
      <c r="B416" s="44" t="s">
        <v>1173</v>
      </c>
      <c r="C416" s="44" t="s">
        <v>1175</v>
      </c>
      <c r="D416" s="44" t="s">
        <v>226</v>
      </c>
      <c r="E416" s="44" t="s">
        <v>1127</v>
      </c>
      <c r="F416" s="45">
        <v>22278576.39</v>
      </c>
    </row>
    <row r="417" spans="1:6" ht="69.75">
      <c r="A417" s="43" t="s">
        <v>757</v>
      </c>
      <c r="B417" s="44" t="s">
        <v>1173</v>
      </c>
      <c r="C417" s="44" t="s">
        <v>1175</v>
      </c>
      <c r="D417" s="44" t="s">
        <v>226</v>
      </c>
      <c r="E417" s="44" t="s">
        <v>1134</v>
      </c>
      <c r="F417" s="45">
        <v>4801392.63</v>
      </c>
    </row>
    <row r="418" spans="1:6" ht="27.75">
      <c r="A418" s="43" t="s">
        <v>227</v>
      </c>
      <c r="B418" s="44" t="s">
        <v>1173</v>
      </c>
      <c r="C418" s="44" t="s">
        <v>1175</v>
      </c>
      <c r="D418" s="44" t="s">
        <v>228</v>
      </c>
      <c r="E418" s="44" t="s">
        <v>1121</v>
      </c>
      <c r="F418" s="45">
        <v>6049809.61</v>
      </c>
    </row>
    <row r="419" spans="1:6" ht="42">
      <c r="A419" s="43" t="s">
        <v>709</v>
      </c>
      <c r="B419" s="44" t="s">
        <v>1173</v>
      </c>
      <c r="C419" s="44" t="s">
        <v>1175</v>
      </c>
      <c r="D419" s="44" t="s">
        <v>228</v>
      </c>
      <c r="E419" s="44" t="s">
        <v>1127</v>
      </c>
      <c r="F419" s="45">
        <v>6049809.61</v>
      </c>
    </row>
    <row r="420" spans="1:6" ht="69.75">
      <c r="A420" s="43" t="s">
        <v>757</v>
      </c>
      <c r="B420" s="44" t="s">
        <v>1173</v>
      </c>
      <c r="C420" s="44" t="s">
        <v>1175</v>
      </c>
      <c r="D420" s="44" t="s">
        <v>228</v>
      </c>
      <c r="E420" s="44" t="s">
        <v>1134</v>
      </c>
      <c r="F420" s="45">
        <v>0</v>
      </c>
    </row>
    <row r="421" spans="1:6" ht="27.75">
      <c r="A421" s="43" t="s">
        <v>229</v>
      </c>
      <c r="B421" s="44" t="s">
        <v>1173</v>
      </c>
      <c r="C421" s="44" t="s">
        <v>1175</v>
      </c>
      <c r="D421" s="44" t="s">
        <v>230</v>
      </c>
      <c r="E421" s="44" t="s">
        <v>1121</v>
      </c>
      <c r="F421" s="45">
        <v>2203072.93</v>
      </c>
    </row>
    <row r="422" spans="1:6" ht="42">
      <c r="A422" s="43" t="s">
        <v>709</v>
      </c>
      <c r="B422" s="44" t="s">
        <v>1173</v>
      </c>
      <c r="C422" s="44" t="s">
        <v>1175</v>
      </c>
      <c r="D422" s="44" t="s">
        <v>230</v>
      </c>
      <c r="E422" s="44" t="s">
        <v>1127</v>
      </c>
      <c r="F422" s="45">
        <v>369833</v>
      </c>
    </row>
    <row r="423" spans="1:6" ht="69.75">
      <c r="A423" s="43" t="s">
        <v>757</v>
      </c>
      <c r="B423" s="44" t="s">
        <v>1173</v>
      </c>
      <c r="C423" s="44" t="s">
        <v>1175</v>
      </c>
      <c r="D423" s="44" t="s">
        <v>230</v>
      </c>
      <c r="E423" s="44" t="s">
        <v>1134</v>
      </c>
      <c r="F423" s="45">
        <v>1833239.93</v>
      </c>
    </row>
    <row r="424" spans="1:6" ht="55.5">
      <c r="A424" s="43" t="s">
        <v>231</v>
      </c>
      <c r="B424" s="44" t="s">
        <v>1173</v>
      </c>
      <c r="C424" s="44" t="s">
        <v>1175</v>
      </c>
      <c r="D424" s="44" t="s">
        <v>232</v>
      </c>
      <c r="E424" s="44" t="s">
        <v>1121</v>
      </c>
      <c r="F424" s="45">
        <v>1800000</v>
      </c>
    </row>
    <row r="425" spans="1:6" ht="27.75">
      <c r="A425" s="43" t="s">
        <v>740</v>
      </c>
      <c r="B425" s="44" t="s">
        <v>1173</v>
      </c>
      <c r="C425" s="44" t="s">
        <v>1175</v>
      </c>
      <c r="D425" s="44" t="s">
        <v>232</v>
      </c>
      <c r="E425" s="44" t="s">
        <v>1135</v>
      </c>
      <c r="F425" s="45">
        <v>1800000</v>
      </c>
    </row>
    <row r="426" spans="1:6" ht="42">
      <c r="A426" s="43" t="s">
        <v>233</v>
      </c>
      <c r="B426" s="44" t="s">
        <v>1173</v>
      </c>
      <c r="C426" s="44" t="s">
        <v>1175</v>
      </c>
      <c r="D426" s="44" t="s">
        <v>234</v>
      </c>
      <c r="E426" s="44" t="s">
        <v>1121</v>
      </c>
      <c r="F426" s="45">
        <v>1500000</v>
      </c>
    </row>
    <row r="427" spans="1:6" ht="42">
      <c r="A427" s="43" t="s">
        <v>709</v>
      </c>
      <c r="B427" s="44" t="s">
        <v>1173</v>
      </c>
      <c r="C427" s="44" t="s">
        <v>1175</v>
      </c>
      <c r="D427" s="44" t="s">
        <v>234</v>
      </c>
      <c r="E427" s="44" t="s">
        <v>1127</v>
      </c>
      <c r="F427" s="45">
        <v>1500000</v>
      </c>
    </row>
    <row r="428" spans="1:6" ht="27.75">
      <c r="A428" s="43" t="s">
        <v>740</v>
      </c>
      <c r="B428" s="44" t="s">
        <v>1173</v>
      </c>
      <c r="C428" s="44" t="s">
        <v>1175</v>
      </c>
      <c r="D428" s="44" t="s">
        <v>234</v>
      </c>
      <c r="E428" s="44" t="s">
        <v>1135</v>
      </c>
      <c r="F428" s="45">
        <v>0</v>
      </c>
    </row>
    <row r="429" spans="1:6" ht="27.75">
      <c r="A429" s="43" t="s">
        <v>235</v>
      </c>
      <c r="B429" s="44" t="s">
        <v>1173</v>
      </c>
      <c r="C429" s="44" t="s">
        <v>1175</v>
      </c>
      <c r="D429" s="44" t="s">
        <v>236</v>
      </c>
      <c r="E429" s="44" t="s">
        <v>1121</v>
      </c>
      <c r="F429" s="45">
        <v>1898353.9</v>
      </c>
    </row>
    <row r="430" spans="1:6" ht="27.75">
      <c r="A430" s="43" t="s">
        <v>740</v>
      </c>
      <c r="B430" s="44" t="s">
        <v>1173</v>
      </c>
      <c r="C430" s="44" t="s">
        <v>1175</v>
      </c>
      <c r="D430" s="44" t="s">
        <v>236</v>
      </c>
      <c r="E430" s="44" t="s">
        <v>1135</v>
      </c>
      <c r="F430" s="45">
        <v>1898353.9</v>
      </c>
    </row>
    <row r="431" spans="1:6" ht="27.75">
      <c r="A431" s="43" t="s">
        <v>237</v>
      </c>
      <c r="B431" s="44" t="s">
        <v>1173</v>
      </c>
      <c r="C431" s="44" t="s">
        <v>1175</v>
      </c>
      <c r="D431" s="44" t="s">
        <v>238</v>
      </c>
      <c r="E431" s="44" t="s">
        <v>1121</v>
      </c>
      <c r="F431" s="45">
        <v>1366063.25</v>
      </c>
    </row>
    <row r="432" spans="1:6" ht="27.75">
      <c r="A432" s="43" t="s">
        <v>740</v>
      </c>
      <c r="B432" s="44" t="s">
        <v>1173</v>
      </c>
      <c r="C432" s="44" t="s">
        <v>1175</v>
      </c>
      <c r="D432" s="44" t="s">
        <v>238</v>
      </c>
      <c r="E432" s="44" t="s">
        <v>1135</v>
      </c>
      <c r="F432" s="45">
        <v>1366063.25</v>
      </c>
    </row>
    <row r="433" spans="1:6" ht="55.5">
      <c r="A433" s="43" t="s">
        <v>239</v>
      </c>
      <c r="B433" s="44" t="s">
        <v>1173</v>
      </c>
      <c r="C433" s="44" t="s">
        <v>1175</v>
      </c>
      <c r="D433" s="44" t="s">
        <v>240</v>
      </c>
      <c r="E433" s="44" t="s">
        <v>1121</v>
      </c>
      <c r="F433" s="45">
        <v>0</v>
      </c>
    </row>
    <row r="434" spans="1:6" ht="27.75">
      <c r="A434" s="43" t="s">
        <v>740</v>
      </c>
      <c r="B434" s="44" t="s">
        <v>1173</v>
      </c>
      <c r="C434" s="44" t="s">
        <v>1175</v>
      </c>
      <c r="D434" s="44" t="s">
        <v>240</v>
      </c>
      <c r="E434" s="44" t="s">
        <v>1135</v>
      </c>
      <c r="F434" s="45">
        <v>0</v>
      </c>
    </row>
    <row r="435" spans="1:6" ht="69.75">
      <c r="A435" s="43" t="s">
        <v>241</v>
      </c>
      <c r="B435" s="44" t="s">
        <v>1173</v>
      </c>
      <c r="C435" s="44" t="s">
        <v>1175</v>
      </c>
      <c r="D435" s="44" t="s">
        <v>242</v>
      </c>
      <c r="E435" s="44" t="s">
        <v>1121</v>
      </c>
      <c r="F435" s="45">
        <v>0</v>
      </c>
    </row>
    <row r="436" spans="1:6" ht="27.75">
      <c r="A436" s="43" t="s">
        <v>740</v>
      </c>
      <c r="B436" s="44" t="s">
        <v>1173</v>
      </c>
      <c r="C436" s="44" t="s">
        <v>1175</v>
      </c>
      <c r="D436" s="44" t="s">
        <v>242</v>
      </c>
      <c r="E436" s="44" t="s">
        <v>1135</v>
      </c>
      <c r="F436" s="45">
        <v>0</v>
      </c>
    </row>
    <row r="437" spans="1:6" ht="69.75">
      <c r="A437" s="43" t="s">
        <v>243</v>
      </c>
      <c r="B437" s="44" t="s">
        <v>1173</v>
      </c>
      <c r="C437" s="44" t="s">
        <v>1175</v>
      </c>
      <c r="D437" s="44" t="s">
        <v>244</v>
      </c>
      <c r="E437" s="44" t="s">
        <v>1121</v>
      </c>
      <c r="F437" s="45">
        <v>250064.1</v>
      </c>
    </row>
    <row r="438" spans="1:6" ht="42">
      <c r="A438" s="43" t="s">
        <v>709</v>
      </c>
      <c r="B438" s="44" t="s">
        <v>1173</v>
      </c>
      <c r="C438" s="44" t="s">
        <v>1175</v>
      </c>
      <c r="D438" s="44" t="s">
        <v>244</v>
      </c>
      <c r="E438" s="44" t="s">
        <v>1127</v>
      </c>
      <c r="F438" s="45">
        <v>250064.1</v>
      </c>
    </row>
    <row r="439" spans="1:6" ht="27.75">
      <c r="A439" s="43" t="s">
        <v>740</v>
      </c>
      <c r="B439" s="44" t="s">
        <v>1173</v>
      </c>
      <c r="C439" s="44" t="s">
        <v>1175</v>
      </c>
      <c r="D439" s="44" t="s">
        <v>244</v>
      </c>
      <c r="E439" s="44" t="s">
        <v>1135</v>
      </c>
      <c r="F439" s="45">
        <v>0</v>
      </c>
    </row>
    <row r="440" spans="1:6" ht="42">
      <c r="A440" s="43" t="s">
        <v>245</v>
      </c>
      <c r="B440" s="44" t="s">
        <v>1173</v>
      </c>
      <c r="C440" s="44" t="s">
        <v>1175</v>
      </c>
      <c r="D440" s="44" t="s">
        <v>246</v>
      </c>
      <c r="E440" s="44" t="s">
        <v>1121</v>
      </c>
      <c r="F440" s="45">
        <v>18322.79</v>
      </c>
    </row>
    <row r="441" spans="1:6" ht="27.75">
      <c r="A441" s="43" t="s">
        <v>740</v>
      </c>
      <c r="B441" s="44" t="s">
        <v>1173</v>
      </c>
      <c r="C441" s="44" t="s">
        <v>1175</v>
      </c>
      <c r="D441" s="44" t="s">
        <v>246</v>
      </c>
      <c r="E441" s="44" t="s">
        <v>1135</v>
      </c>
      <c r="F441" s="45">
        <v>18322.79</v>
      </c>
    </row>
    <row r="442" spans="1:6" ht="27.75">
      <c r="A442" s="43" t="s">
        <v>247</v>
      </c>
      <c r="B442" s="44" t="s">
        <v>1173</v>
      </c>
      <c r="C442" s="44" t="s">
        <v>1175</v>
      </c>
      <c r="D442" s="44" t="s">
        <v>248</v>
      </c>
      <c r="E442" s="44" t="s">
        <v>1121</v>
      </c>
      <c r="F442" s="45">
        <v>50564.82</v>
      </c>
    </row>
    <row r="443" spans="1:6" ht="27.75">
      <c r="A443" s="43" t="s">
        <v>740</v>
      </c>
      <c r="B443" s="44" t="s">
        <v>1173</v>
      </c>
      <c r="C443" s="44" t="s">
        <v>1175</v>
      </c>
      <c r="D443" s="44" t="s">
        <v>248</v>
      </c>
      <c r="E443" s="44" t="s">
        <v>1135</v>
      </c>
      <c r="F443" s="45">
        <v>50564.82</v>
      </c>
    </row>
    <row r="444" spans="1:6" ht="27.75">
      <c r="A444" s="43" t="s">
        <v>227</v>
      </c>
      <c r="B444" s="44" t="s">
        <v>1173</v>
      </c>
      <c r="C444" s="44" t="s">
        <v>1175</v>
      </c>
      <c r="D444" s="44" t="s">
        <v>249</v>
      </c>
      <c r="E444" s="44" t="s">
        <v>1121</v>
      </c>
      <c r="F444" s="45">
        <v>2199957.99</v>
      </c>
    </row>
    <row r="445" spans="1:6" ht="42">
      <c r="A445" s="43" t="s">
        <v>709</v>
      </c>
      <c r="B445" s="44" t="s">
        <v>1173</v>
      </c>
      <c r="C445" s="44" t="s">
        <v>1175</v>
      </c>
      <c r="D445" s="44" t="s">
        <v>249</v>
      </c>
      <c r="E445" s="44" t="s">
        <v>1127</v>
      </c>
      <c r="F445" s="45">
        <v>2199957.99</v>
      </c>
    </row>
    <row r="446" spans="1:6" ht="27.75">
      <c r="A446" s="43" t="s">
        <v>740</v>
      </c>
      <c r="B446" s="44" t="s">
        <v>1173</v>
      </c>
      <c r="C446" s="44" t="s">
        <v>1175</v>
      </c>
      <c r="D446" s="44" t="s">
        <v>249</v>
      </c>
      <c r="E446" s="44" t="s">
        <v>1135</v>
      </c>
      <c r="F446" s="45">
        <v>0</v>
      </c>
    </row>
    <row r="447" spans="1:6" ht="42">
      <c r="A447" s="43" t="s">
        <v>250</v>
      </c>
      <c r="B447" s="44" t="s">
        <v>1173</v>
      </c>
      <c r="C447" s="44" t="s">
        <v>1175</v>
      </c>
      <c r="D447" s="44" t="s">
        <v>251</v>
      </c>
      <c r="E447" s="44" t="s">
        <v>1121</v>
      </c>
      <c r="F447" s="45">
        <v>4271284.93</v>
      </c>
    </row>
    <row r="448" spans="1:6" ht="42">
      <c r="A448" s="43" t="s">
        <v>709</v>
      </c>
      <c r="B448" s="44" t="s">
        <v>1173</v>
      </c>
      <c r="C448" s="44" t="s">
        <v>1175</v>
      </c>
      <c r="D448" s="44" t="s">
        <v>251</v>
      </c>
      <c r="E448" s="44" t="s">
        <v>1127</v>
      </c>
      <c r="F448" s="45">
        <v>3128347.09</v>
      </c>
    </row>
    <row r="449" spans="1:6" s="6" customFormat="1" ht="27.75">
      <c r="A449" s="43" t="s">
        <v>740</v>
      </c>
      <c r="B449" s="44" t="s">
        <v>1173</v>
      </c>
      <c r="C449" s="44" t="s">
        <v>1175</v>
      </c>
      <c r="D449" s="44" t="s">
        <v>251</v>
      </c>
      <c r="E449" s="44" t="s">
        <v>1135</v>
      </c>
      <c r="F449" s="45">
        <v>1142937.84</v>
      </c>
    </row>
    <row r="450" spans="1:6" ht="55.5">
      <c r="A450" s="43" t="s">
        <v>252</v>
      </c>
      <c r="B450" s="44" t="s">
        <v>1173</v>
      </c>
      <c r="C450" s="44" t="s">
        <v>1175</v>
      </c>
      <c r="D450" s="44" t="s">
        <v>253</v>
      </c>
      <c r="E450" s="44" t="s">
        <v>1121</v>
      </c>
      <c r="F450" s="45">
        <v>2022094.12</v>
      </c>
    </row>
    <row r="451" spans="1:6" ht="42">
      <c r="A451" s="43" t="s">
        <v>709</v>
      </c>
      <c r="B451" s="44" t="s">
        <v>1173</v>
      </c>
      <c r="C451" s="44" t="s">
        <v>1175</v>
      </c>
      <c r="D451" s="44" t="s">
        <v>253</v>
      </c>
      <c r="E451" s="44" t="s">
        <v>1127</v>
      </c>
      <c r="F451" s="45">
        <v>2022094.12</v>
      </c>
    </row>
    <row r="452" spans="1:6" ht="27.75">
      <c r="A452" s="43" t="s">
        <v>740</v>
      </c>
      <c r="B452" s="44" t="s">
        <v>1173</v>
      </c>
      <c r="C452" s="44" t="s">
        <v>1175</v>
      </c>
      <c r="D452" s="44" t="s">
        <v>253</v>
      </c>
      <c r="E452" s="44" t="s">
        <v>1135</v>
      </c>
      <c r="F452" s="45">
        <v>0</v>
      </c>
    </row>
    <row r="453" spans="1:6" ht="69.75">
      <c r="A453" s="43" t="s">
        <v>254</v>
      </c>
      <c r="B453" s="44" t="s">
        <v>1173</v>
      </c>
      <c r="C453" s="44" t="s">
        <v>1175</v>
      </c>
      <c r="D453" s="44" t="s">
        <v>255</v>
      </c>
      <c r="E453" s="44" t="s">
        <v>1121</v>
      </c>
      <c r="F453" s="45">
        <v>1194567.1</v>
      </c>
    </row>
    <row r="454" spans="1:6" ht="42">
      <c r="A454" s="43" t="s">
        <v>709</v>
      </c>
      <c r="B454" s="44" t="s">
        <v>1173</v>
      </c>
      <c r="C454" s="44" t="s">
        <v>1175</v>
      </c>
      <c r="D454" s="44" t="s">
        <v>255</v>
      </c>
      <c r="E454" s="44" t="s">
        <v>1127</v>
      </c>
      <c r="F454" s="45">
        <v>0</v>
      </c>
    </row>
    <row r="455" spans="1:6" ht="27.75">
      <c r="A455" s="43" t="s">
        <v>740</v>
      </c>
      <c r="B455" s="44" t="s">
        <v>1173</v>
      </c>
      <c r="C455" s="44" t="s">
        <v>1175</v>
      </c>
      <c r="D455" s="44" t="s">
        <v>255</v>
      </c>
      <c r="E455" s="44" t="s">
        <v>1135</v>
      </c>
      <c r="F455" s="45">
        <v>1194567.1</v>
      </c>
    </row>
    <row r="456" spans="1:6" ht="84">
      <c r="A456" s="43" t="s">
        <v>256</v>
      </c>
      <c r="B456" s="44" t="s">
        <v>1173</v>
      </c>
      <c r="C456" s="44" t="s">
        <v>1175</v>
      </c>
      <c r="D456" s="44" t="s">
        <v>257</v>
      </c>
      <c r="E456" s="44" t="s">
        <v>1121</v>
      </c>
      <c r="F456" s="45">
        <v>997445</v>
      </c>
    </row>
    <row r="457" spans="1:6" ht="55.5">
      <c r="A457" s="43" t="s">
        <v>258</v>
      </c>
      <c r="B457" s="44" t="s">
        <v>1173</v>
      </c>
      <c r="C457" s="44" t="s">
        <v>1175</v>
      </c>
      <c r="D457" s="44" t="s">
        <v>257</v>
      </c>
      <c r="E457" s="44" t="s">
        <v>1176</v>
      </c>
      <c r="F457" s="45">
        <v>997445</v>
      </c>
    </row>
    <row r="458" spans="1:6" ht="27.75">
      <c r="A458" s="43" t="s">
        <v>390</v>
      </c>
      <c r="B458" s="44" t="s">
        <v>1173</v>
      </c>
      <c r="C458" s="44" t="s">
        <v>1177</v>
      </c>
      <c r="D458" s="44" t="s">
        <v>700</v>
      </c>
      <c r="E458" s="44" t="s">
        <v>1121</v>
      </c>
      <c r="F458" s="45">
        <v>107061639.9</v>
      </c>
    </row>
    <row r="459" spans="1:6" ht="14.25">
      <c r="A459" s="43" t="s">
        <v>391</v>
      </c>
      <c r="B459" s="44" t="s">
        <v>1173</v>
      </c>
      <c r="C459" s="44" t="s">
        <v>1178</v>
      </c>
      <c r="D459" s="44" t="s">
        <v>700</v>
      </c>
      <c r="E459" s="44" t="s">
        <v>1121</v>
      </c>
      <c r="F459" s="45">
        <v>34920430.74</v>
      </c>
    </row>
    <row r="460" spans="1:6" ht="42">
      <c r="A460" s="43" t="s">
        <v>720</v>
      </c>
      <c r="B460" s="44" t="s">
        <v>1173</v>
      </c>
      <c r="C460" s="44" t="s">
        <v>1178</v>
      </c>
      <c r="D460" s="44" t="s">
        <v>721</v>
      </c>
      <c r="E460" s="44" t="s">
        <v>1121</v>
      </c>
      <c r="F460" s="45">
        <v>212313.91</v>
      </c>
    </row>
    <row r="461" spans="1:6" ht="55.5">
      <c r="A461" s="43" t="s">
        <v>259</v>
      </c>
      <c r="B461" s="44" t="s">
        <v>1173</v>
      </c>
      <c r="C461" s="44" t="s">
        <v>1178</v>
      </c>
      <c r="D461" s="44" t="s">
        <v>721</v>
      </c>
      <c r="E461" s="44" t="s">
        <v>260</v>
      </c>
      <c r="F461" s="45">
        <v>212313.91</v>
      </c>
    </row>
    <row r="462" spans="1:6" ht="84">
      <c r="A462" s="43" t="s">
        <v>261</v>
      </c>
      <c r="B462" s="44" t="s">
        <v>1173</v>
      </c>
      <c r="C462" s="44" t="s">
        <v>1178</v>
      </c>
      <c r="D462" s="44" t="s">
        <v>262</v>
      </c>
      <c r="E462" s="44" t="s">
        <v>1121</v>
      </c>
      <c r="F462" s="45">
        <v>0</v>
      </c>
    </row>
    <row r="463" spans="1:6" ht="42">
      <c r="A463" s="43" t="s">
        <v>709</v>
      </c>
      <c r="B463" s="44" t="s">
        <v>1173</v>
      </c>
      <c r="C463" s="44" t="s">
        <v>1178</v>
      </c>
      <c r="D463" s="44" t="s">
        <v>262</v>
      </c>
      <c r="E463" s="44" t="s">
        <v>1127</v>
      </c>
      <c r="F463" s="45">
        <v>0</v>
      </c>
    </row>
    <row r="464" spans="1:6" ht="27.75">
      <c r="A464" s="43" t="s">
        <v>740</v>
      </c>
      <c r="B464" s="44" t="s">
        <v>1173</v>
      </c>
      <c r="C464" s="44" t="s">
        <v>1178</v>
      </c>
      <c r="D464" s="44" t="s">
        <v>262</v>
      </c>
      <c r="E464" s="44" t="s">
        <v>1135</v>
      </c>
      <c r="F464" s="45">
        <v>0</v>
      </c>
    </row>
    <row r="465" spans="1:6" ht="42">
      <c r="A465" s="43" t="s">
        <v>263</v>
      </c>
      <c r="B465" s="44" t="s">
        <v>1173</v>
      </c>
      <c r="C465" s="44" t="s">
        <v>1178</v>
      </c>
      <c r="D465" s="44" t="s">
        <v>264</v>
      </c>
      <c r="E465" s="44" t="s">
        <v>1121</v>
      </c>
      <c r="F465" s="45">
        <v>376716.76</v>
      </c>
    </row>
    <row r="466" spans="1:6" ht="69.75">
      <c r="A466" s="43" t="s">
        <v>27</v>
      </c>
      <c r="B466" s="44" t="s">
        <v>1173</v>
      </c>
      <c r="C466" s="44" t="s">
        <v>1178</v>
      </c>
      <c r="D466" s="44" t="s">
        <v>264</v>
      </c>
      <c r="E466" s="44" t="s">
        <v>1144</v>
      </c>
      <c r="F466" s="45">
        <v>376716.76</v>
      </c>
    </row>
    <row r="467" spans="1:6" ht="84">
      <c r="A467" s="43" t="s">
        <v>265</v>
      </c>
      <c r="B467" s="44" t="s">
        <v>1173</v>
      </c>
      <c r="C467" s="44" t="s">
        <v>1178</v>
      </c>
      <c r="D467" s="44" t="s">
        <v>266</v>
      </c>
      <c r="E467" s="44" t="s">
        <v>1121</v>
      </c>
      <c r="F467" s="45">
        <v>6266538.24</v>
      </c>
    </row>
    <row r="468" spans="1:6" ht="55.5">
      <c r="A468" s="43" t="s">
        <v>259</v>
      </c>
      <c r="B468" s="44" t="s">
        <v>1173</v>
      </c>
      <c r="C468" s="44" t="s">
        <v>1178</v>
      </c>
      <c r="D468" s="44" t="s">
        <v>266</v>
      </c>
      <c r="E468" s="44" t="s">
        <v>260</v>
      </c>
      <c r="F468" s="45">
        <v>2227042.39</v>
      </c>
    </row>
    <row r="469" spans="1:6" ht="42">
      <c r="A469" s="43" t="s">
        <v>709</v>
      </c>
      <c r="B469" s="44" t="s">
        <v>1173</v>
      </c>
      <c r="C469" s="44" t="s">
        <v>1178</v>
      </c>
      <c r="D469" s="44" t="s">
        <v>266</v>
      </c>
      <c r="E469" s="44" t="s">
        <v>1127</v>
      </c>
      <c r="F469" s="45">
        <v>3188937.84</v>
      </c>
    </row>
    <row r="470" spans="1:6" ht="69.75">
      <c r="A470" s="43" t="s">
        <v>27</v>
      </c>
      <c r="B470" s="44" t="s">
        <v>1173</v>
      </c>
      <c r="C470" s="44" t="s">
        <v>1178</v>
      </c>
      <c r="D470" s="44" t="s">
        <v>266</v>
      </c>
      <c r="E470" s="44" t="s">
        <v>1144</v>
      </c>
      <c r="F470" s="45">
        <v>850558.01</v>
      </c>
    </row>
    <row r="471" spans="1:6" ht="42">
      <c r="A471" s="43" t="s">
        <v>267</v>
      </c>
      <c r="B471" s="44" t="s">
        <v>1173</v>
      </c>
      <c r="C471" s="44" t="s">
        <v>1178</v>
      </c>
      <c r="D471" s="44" t="s">
        <v>268</v>
      </c>
      <c r="E471" s="44" t="s">
        <v>1121</v>
      </c>
      <c r="F471" s="45">
        <v>111631.43</v>
      </c>
    </row>
    <row r="472" spans="1:6" ht="27.75">
      <c r="A472" s="43" t="s">
        <v>740</v>
      </c>
      <c r="B472" s="44" t="s">
        <v>1173</v>
      </c>
      <c r="C472" s="44" t="s">
        <v>1178</v>
      </c>
      <c r="D472" s="44" t="s">
        <v>268</v>
      </c>
      <c r="E472" s="44" t="s">
        <v>1135</v>
      </c>
      <c r="F472" s="45">
        <v>111631.43</v>
      </c>
    </row>
    <row r="473" spans="1:6" ht="27.75">
      <c r="A473" s="43" t="s">
        <v>269</v>
      </c>
      <c r="B473" s="44" t="s">
        <v>1173</v>
      </c>
      <c r="C473" s="44" t="s">
        <v>1178</v>
      </c>
      <c r="D473" s="44" t="s">
        <v>270</v>
      </c>
      <c r="E473" s="44" t="s">
        <v>1121</v>
      </c>
      <c r="F473" s="45">
        <v>190885.4</v>
      </c>
    </row>
    <row r="474" spans="1:6" ht="42">
      <c r="A474" s="43" t="s">
        <v>709</v>
      </c>
      <c r="B474" s="44" t="s">
        <v>1173</v>
      </c>
      <c r="C474" s="44" t="s">
        <v>1178</v>
      </c>
      <c r="D474" s="44" t="s">
        <v>270</v>
      </c>
      <c r="E474" s="44" t="s">
        <v>1127</v>
      </c>
      <c r="F474" s="45">
        <v>190885.4</v>
      </c>
    </row>
    <row r="475" spans="1:6" ht="84">
      <c r="A475" s="43" t="s">
        <v>271</v>
      </c>
      <c r="B475" s="44" t="s">
        <v>1173</v>
      </c>
      <c r="C475" s="44" t="s">
        <v>1178</v>
      </c>
      <c r="D475" s="44" t="s">
        <v>272</v>
      </c>
      <c r="E475" s="44" t="s">
        <v>1121</v>
      </c>
      <c r="F475" s="45">
        <v>14992440.22</v>
      </c>
    </row>
    <row r="476" spans="1:6" ht="55.5">
      <c r="A476" s="43" t="s">
        <v>273</v>
      </c>
      <c r="B476" s="44" t="s">
        <v>1173</v>
      </c>
      <c r="C476" s="44" t="s">
        <v>1178</v>
      </c>
      <c r="D476" s="44" t="s">
        <v>272</v>
      </c>
      <c r="E476" s="44" t="s">
        <v>1183</v>
      </c>
      <c r="F476" s="45">
        <v>14992440.22</v>
      </c>
    </row>
    <row r="477" spans="1:6" ht="84">
      <c r="A477" s="43" t="s">
        <v>274</v>
      </c>
      <c r="B477" s="44" t="s">
        <v>1173</v>
      </c>
      <c r="C477" s="44" t="s">
        <v>1178</v>
      </c>
      <c r="D477" s="44" t="s">
        <v>275</v>
      </c>
      <c r="E477" s="44" t="s">
        <v>1121</v>
      </c>
      <c r="F477" s="45">
        <v>2755738.71</v>
      </c>
    </row>
    <row r="478" spans="1:6" ht="55.5">
      <c r="A478" s="43" t="s">
        <v>273</v>
      </c>
      <c r="B478" s="44" t="s">
        <v>1173</v>
      </c>
      <c r="C478" s="44" t="s">
        <v>1178</v>
      </c>
      <c r="D478" s="44" t="s">
        <v>275</v>
      </c>
      <c r="E478" s="44" t="s">
        <v>1183</v>
      </c>
      <c r="F478" s="45">
        <v>2755738.71</v>
      </c>
    </row>
    <row r="479" spans="1:6" ht="55.5">
      <c r="A479" s="43" t="s">
        <v>258</v>
      </c>
      <c r="B479" s="44" t="s">
        <v>1173</v>
      </c>
      <c r="C479" s="44" t="s">
        <v>1178</v>
      </c>
      <c r="D479" s="44" t="s">
        <v>275</v>
      </c>
      <c r="E479" s="44" t="s">
        <v>1176</v>
      </c>
      <c r="F479" s="45">
        <v>0</v>
      </c>
    </row>
    <row r="480" spans="1:6" ht="84">
      <c r="A480" s="43" t="s">
        <v>274</v>
      </c>
      <c r="B480" s="44" t="s">
        <v>1173</v>
      </c>
      <c r="C480" s="44" t="s">
        <v>1178</v>
      </c>
      <c r="D480" s="44" t="s">
        <v>276</v>
      </c>
      <c r="E480" s="44" t="s">
        <v>1121</v>
      </c>
      <c r="F480" s="45">
        <v>0</v>
      </c>
    </row>
    <row r="481" spans="1:6" ht="55.5">
      <c r="A481" s="43" t="s">
        <v>258</v>
      </c>
      <c r="B481" s="44" t="s">
        <v>1173</v>
      </c>
      <c r="C481" s="44" t="s">
        <v>1178</v>
      </c>
      <c r="D481" s="44" t="s">
        <v>276</v>
      </c>
      <c r="E481" s="44" t="s">
        <v>1176</v>
      </c>
      <c r="F481" s="45">
        <v>0</v>
      </c>
    </row>
    <row r="482" spans="1:6" ht="97.5">
      <c r="A482" s="43" t="s">
        <v>277</v>
      </c>
      <c r="B482" s="44" t="s">
        <v>1173</v>
      </c>
      <c r="C482" s="44" t="s">
        <v>1178</v>
      </c>
      <c r="D482" s="44" t="s">
        <v>278</v>
      </c>
      <c r="E482" s="44" t="s">
        <v>1121</v>
      </c>
      <c r="F482" s="45">
        <v>1335884.57</v>
      </c>
    </row>
    <row r="483" spans="1:6" ht="55.5">
      <c r="A483" s="43" t="s">
        <v>273</v>
      </c>
      <c r="B483" s="44" t="s">
        <v>1173</v>
      </c>
      <c r="C483" s="44" t="s">
        <v>1178</v>
      </c>
      <c r="D483" s="44" t="s">
        <v>278</v>
      </c>
      <c r="E483" s="44" t="s">
        <v>1183</v>
      </c>
      <c r="F483" s="45">
        <v>1335884.57</v>
      </c>
    </row>
    <row r="484" spans="1:6" ht="55.5">
      <c r="A484" s="43" t="s">
        <v>279</v>
      </c>
      <c r="B484" s="44" t="s">
        <v>1173</v>
      </c>
      <c r="C484" s="44" t="s">
        <v>1178</v>
      </c>
      <c r="D484" s="44" t="s">
        <v>280</v>
      </c>
      <c r="E484" s="44" t="s">
        <v>1121</v>
      </c>
      <c r="F484" s="45">
        <v>8678281.5</v>
      </c>
    </row>
    <row r="485" spans="1:6" ht="55.5">
      <c r="A485" s="43" t="s">
        <v>273</v>
      </c>
      <c r="B485" s="44" t="s">
        <v>1173</v>
      </c>
      <c r="C485" s="44" t="s">
        <v>1178</v>
      </c>
      <c r="D485" s="44" t="s">
        <v>280</v>
      </c>
      <c r="E485" s="44" t="s">
        <v>1183</v>
      </c>
      <c r="F485" s="45">
        <v>8678281.5</v>
      </c>
    </row>
    <row r="486" spans="1:6" ht="14.25">
      <c r="A486" s="43" t="s">
        <v>392</v>
      </c>
      <c r="B486" s="44" t="s">
        <v>1173</v>
      </c>
      <c r="C486" s="44" t="s">
        <v>1180</v>
      </c>
      <c r="D486" s="44" t="s">
        <v>700</v>
      </c>
      <c r="E486" s="44" t="s">
        <v>1121</v>
      </c>
      <c r="F486" s="45">
        <v>72141209.16</v>
      </c>
    </row>
    <row r="487" spans="1:6" ht="97.5">
      <c r="A487" s="43" t="s">
        <v>281</v>
      </c>
      <c r="B487" s="44" t="s">
        <v>1173</v>
      </c>
      <c r="C487" s="44" t="s">
        <v>1180</v>
      </c>
      <c r="D487" s="44" t="s">
        <v>282</v>
      </c>
      <c r="E487" s="44" t="s">
        <v>1121</v>
      </c>
      <c r="F487" s="45">
        <v>595131.51</v>
      </c>
    </row>
    <row r="488" spans="1:6" ht="42">
      <c r="A488" s="43" t="s">
        <v>709</v>
      </c>
      <c r="B488" s="44" t="s">
        <v>1173</v>
      </c>
      <c r="C488" s="44" t="s">
        <v>1180</v>
      </c>
      <c r="D488" s="44" t="s">
        <v>282</v>
      </c>
      <c r="E488" s="44" t="s">
        <v>1127</v>
      </c>
      <c r="F488" s="45">
        <v>573417.51</v>
      </c>
    </row>
    <row r="489" spans="1:6" ht="14.25">
      <c r="A489" s="43" t="s">
        <v>733</v>
      </c>
      <c r="B489" s="44" t="s">
        <v>1173</v>
      </c>
      <c r="C489" s="44" t="s">
        <v>1180</v>
      </c>
      <c r="D489" s="44" t="s">
        <v>282</v>
      </c>
      <c r="E489" s="44" t="s">
        <v>1133</v>
      </c>
      <c r="F489" s="45">
        <v>21714</v>
      </c>
    </row>
    <row r="490" spans="1:6" ht="27.75">
      <c r="A490" s="43" t="s">
        <v>763</v>
      </c>
      <c r="B490" s="44" t="s">
        <v>1173</v>
      </c>
      <c r="C490" s="44" t="s">
        <v>1180</v>
      </c>
      <c r="D490" s="44" t="s">
        <v>764</v>
      </c>
      <c r="E490" s="44" t="s">
        <v>1121</v>
      </c>
      <c r="F490" s="45">
        <v>45451033.42</v>
      </c>
    </row>
    <row r="491" spans="1:6" ht="69.75">
      <c r="A491" s="43" t="s">
        <v>757</v>
      </c>
      <c r="B491" s="44" t="s">
        <v>1173</v>
      </c>
      <c r="C491" s="44" t="s">
        <v>1180</v>
      </c>
      <c r="D491" s="44" t="s">
        <v>764</v>
      </c>
      <c r="E491" s="44" t="s">
        <v>1134</v>
      </c>
      <c r="F491" s="45">
        <v>41689727.32</v>
      </c>
    </row>
    <row r="492" spans="1:6" ht="27.75">
      <c r="A492" s="43" t="s">
        <v>740</v>
      </c>
      <c r="B492" s="44" t="s">
        <v>1173</v>
      </c>
      <c r="C492" s="44" t="s">
        <v>1180</v>
      </c>
      <c r="D492" s="44" t="s">
        <v>764</v>
      </c>
      <c r="E492" s="44" t="s">
        <v>1135</v>
      </c>
      <c r="F492" s="45">
        <v>3761306.1</v>
      </c>
    </row>
    <row r="493" spans="1:6" ht="42">
      <c r="A493" s="43" t="s">
        <v>283</v>
      </c>
      <c r="B493" s="44" t="s">
        <v>1173</v>
      </c>
      <c r="C493" s="44" t="s">
        <v>1180</v>
      </c>
      <c r="D493" s="44" t="s">
        <v>284</v>
      </c>
      <c r="E493" s="44" t="s">
        <v>1121</v>
      </c>
      <c r="F493" s="45">
        <v>382484.62</v>
      </c>
    </row>
    <row r="494" spans="1:6" ht="27.75">
      <c r="A494" s="43" t="s">
        <v>740</v>
      </c>
      <c r="B494" s="44" t="s">
        <v>1173</v>
      </c>
      <c r="C494" s="44" t="s">
        <v>1180</v>
      </c>
      <c r="D494" s="44" t="s">
        <v>284</v>
      </c>
      <c r="E494" s="44" t="s">
        <v>1135</v>
      </c>
      <c r="F494" s="45">
        <v>382484.62</v>
      </c>
    </row>
    <row r="495" spans="1:6" ht="69.75">
      <c r="A495" s="43" t="s">
        <v>285</v>
      </c>
      <c r="B495" s="44" t="s">
        <v>1173</v>
      </c>
      <c r="C495" s="44" t="s">
        <v>1180</v>
      </c>
      <c r="D495" s="44" t="s">
        <v>286</v>
      </c>
      <c r="E495" s="44" t="s">
        <v>1121</v>
      </c>
      <c r="F495" s="45">
        <v>39382</v>
      </c>
    </row>
    <row r="496" spans="1:6" ht="42">
      <c r="A496" s="43" t="s">
        <v>709</v>
      </c>
      <c r="B496" s="44" t="s">
        <v>1173</v>
      </c>
      <c r="C496" s="44" t="s">
        <v>1180</v>
      </c>
      <c r="D496" s="44" t="s">
        <v>286</v>
      </c>
      <c r="E496" s="44" t="s">
        <v>1127</v>
      </c>
      <c r="F496" s="45">
        <v>39382</v>
      </c>
    </row>
    <row r="497" spans="1:6" ht="97.5">
      <c r="A497" s="43" t="s">
        <v>287</v>
      </c>
      <c r="B497" s="44" t="s">
        <v>1173</v>
      </c>
      <c r="C497" s="44" t="s">
        <v>1180</v>
      </c>
      <c r="D497" s="44" t="s">
        <v>288</v>
      </c>
      <c r="E497" s="44" t="s">
        <v>1121</v>
      </c>
      <c r="F497" s="45">
        <v>2871910.26</v>
      </c>
    </row>
    <row r="498" spans="1:6" ht="42">
      <c r="A498" s="43" t="s">
        <v>709</v>
      </c>
      <c r="B498" s="44" t="s">
        <v>1173</v>
      </c>
      <c r="C498" s="44" t="s">
        <v>1180</v>
      </c>
      <c r="D498" s="44" t="s">
        <v>288</v>
      </c>
      <c r="E498" s="44" t="s">
        <v>1127</v>
      </c>
      <c r="F498" s="45">
        <v>2871910.26</v>
      </c>
    </row>
    <row r="499" spans="1:6" ht="27.75">
      <c r="A499" s="43" t="s">
        <v>289</v>
      </c>
      <c r="B499" s="44" t="s">
        <v>1173</v>
      </c>
      <c r="C499" s="44" t="s">
        <v>1180</v>
      </c>
      <c r="D499" s="44" t="s">
        <v>290</v>
      </c>
      <c r="E499" s="44" t="s">
        <v>1121</v>
      </c>
      <c r="F499" s="45">
        <v>6630789.17</v>
      </c>
    </row>
    <row r="500" spans="1:6" ht="69.75">
      <c r="A500" s="43" t="s">
        <v>757</v>
      </c>
      <c r="B500" s="44" t="s">
        <v>1173</v>
      </c>
      <c r="C500" s="44" t="s">
        <v>1180</v>
      </c>
      <c r="D500" s="44" t="s">
        <v>290</v>
      </c>
      <c r="E500" s="44" t="s">
        <v>1134</v>
      </c>
      <c r="F500" s="45">
        <v>6630789.17</v>
      </c>
    </row>
    <row r="501" spans="1:6" ht="42">
      <c r="A501" s="43" t="s">
        <v>291</v>
      </c>
      <c r="B501" s="44" t="s">
        <v>1173</v>
      </c>
      <c r="C501" s="44" t="s">
        <v>1180</v>
      </c>
      <c r="D501" s="44" t="s">
        <v>292</v>
      </c>
      <c r="E501" s="44" t="s">
        <v>1121</v>
      </c>
      <c r="F501" s="45">
        <v>956292.66</v>
      </c>
    </row>
    <row r="502" spans="1:6" ht="69.75">
      <c r="A502" s="43" t="s">
        <v>757</v>
      </c>
      <c r="B502" s="44" t="s">
        <v>1173</v>
      </c>
      <c r="C502" s="44" t="s">
        <v>1180</v>
      </c>
      <c r="D502" s="44" t="s">
        <v>292</v>
      </c>
      <c r="E502" s="44" t="s">
        <v>1134</v>
      </c>
      <c r="F502" s="45">
        <v>956292.66</v>
      </c>
    </row>
    <row r="503" spans="1:6" ht="27.75">
      <c r="A503" s="43" t="s">
        <v>293</v>
      </c>
      <c r="B503" s="44" t="s">
        <v>1173</v>
      </c>
      <c r="C503" s="44" t="s">
        <v>1180</v>
      </c>
      <c r="D503" s="44" t="s">
        <v>294</v>
      </c>
      <c r="E503" s="44" t="s">
        <v>1121</v>
      </c>
      <c r="F503" s="45">
        <v>9380233.38</v>
      </c>
    </row>
    <row r="504" spans="1:6" ht="69.75">
      <c r="A504" s="43" t="s">
        <v>757</v>
      </c>
      <c r="B504" s="44" t="s">
        <v>1173</v>
      </c>
      <c r="C504" s="44" t="s">
        <v>1180</v>
      </c>
      <c r="D504" s="44" t="s">
        <v>294</v>
      </c>
      <c r="E504" s="44" t="s">
        <v>1134</v>
      </c>
      <c r="F504" s="45">
        <v>9380233.38</v>
      </c>
    </row>
    <row r="505" spans="1:6" ht="42">
      <c r="A505" s="43" t="s">
        <v>295</v>
      </c>
      <c r="B505" s="44" t="s">
        <v>1173</v>
      </c>
      <c r="C505" s="44" t="s">
        <v>1180</v>
      </c>
      <c r="D505" s="44" t="s">
        <v>296</v>
      </c>
      <c r="E505" s="44" t="s">
        <v>1121</v>
      </c>
      <c r="F505" s="45">
        <v>4434606.98</v>
      </c>
    </row>
    <row r="506" spans="1:6" ht="69.75">
      <c r="A506" s="43" t="s">
        <v>757</v>
      </c>
      <c r="B506" s="44" t="s">
        <v>1173</v>
      </c>
      <c r="C506" s="44" t="s">
        <v>1180</v>
      </c>
      <c r="D506" s="44" t="s">
        <v>296</v>
      </c>
      <c r="E506" s="44" t="s">
        <v>1134</v>
      </c>
      <c r="F506" s="45">
        <v>4434606.98</v>
      </c>
    </row>
    <row r="507" spans="1:6" ht="27.75">
      <c r="A507" s="43" t="s">
        <v>297</v>
      </c>
      <c r="B507" s="44" t="s">
        <v>1173</v>
      </c>
      <c r="C507" s="44" t="s">
        <v>1180</v>
      </c>
      <c r="D507" s="44" t="s">
        <v>298</v>
      </c>
      <c r="E507" s="44" t="s">
        <v>1121</v>
      </c>
      <c r="F507" s="45">
        <v>0</v>
      </c>
    </row>
    <row r="508" spans="1:6" ht="42">
      <c r="A508" s="43" t="s">
        <v>709</v>
      </c>
      <c r="B508" s="44" t="s">
        <v>1173</v>
      </c>
      <c r="C508" s="44" t="s">
        <v>1180</v>
      </c>
      <c r="D508" s="44" t="s">
        <v>298</v>
      </c>
      <c r="E508" s="44" t="s">
        <v>1127</v>
      </c>
      <c r="F508" s="45">
        <v>0</v>
      </c>
    </row>
    <row r="509" spans="1:6" ht="27.75">
      <c r="A509" s="43" t="s">
        <v>740</v>
      </c>
      <c r="B509" s="44" t="s">
        <v>1173</v>
      </c>
      <c r="C509" s="44" t="s">
        <v>1180</v>
      </c>
      <c r="D509" s="44" t="s">
        <v>298</v>
      </c>
      <c r="E509" s="44" t="s">
        <v>1135</v>
      </c>
      <c r="F509" s="45">
        <v>0</v>
      </c>
    </row>
    <row r="510" spans="1:6" ht="55.5">
      <c r="A510" s="43" t="s">
        <v>299</v>
      </c>
      <c r="B510" s="44" t="s">
        <v>1173</v>
      </c>
      <c r="C510" s="44" t="s">
        <v>1180</v>
      </c>
      <c r="D510" s="44" t="s">
        <v>300</v>
      </c>
      <c r="E510" s="44" t="s">
        <v>1121</v>
      </c>
      <c r="F510" s="45">
        <v>0</v>
      </c>
    </row>
    <row r="511" spans="1:6" ht="42">
      <c r="A511" s="43" t="s">
        <v>709</v>
      </c>
      <c r="B511" s="44" t="s">
        <v>1173</v>
      </c>
      <c r="C511" s="44" t="s">
        <v>1180</v>
      </c>
      <c r="D511" s="44" t="s">
        <v>300</v>
      </c>
      <c r="E511" s="44" t="s">
        <v>1127</v>
      </c>
      <c r="F511" s="45">
        <v>0</v>
      </c>
    </row>
    <row r="512" spans="1:6" ht="27.75">
      <c r="A512" s="43" t="s">
        <v>740</v>
      </c>
      <c r="B512" s="44" t="s">
        <v>1173</v>
      </c>
      <c r="C512" s="44" t="s">
        <v>1180</v>
      </c>
      <c r="D512" s="44" t="s">
        <v>300</v>
      </c>
      <c r="E512" s="44" t="s">
        <v>1135</v>
      </c>
      <c r="F512" s="45">
        <v>0</v>
      </c>
    </row>
    <row r="513" spans="1:6" ht="42">
      <c r="A513" s="43" t="s">
        <v>301</v>
      </c>
      <c r="B513" s="44" t="s">
        <v>1173</v>
      </c>
      <c r="C513" s="44" t="s">
        <v>1180</v>
      </c>
      <c r="D513" s="44" t="s">
        <v>302</v>
      </c>
      <c r="E513" s="44" t="s">
        <v>1121</v>
      </c>
      <c r="F513" s="45">
        <v>634056.33</v>
      </c>
    </row>
    <row r="514" spans="1:6" ht="55.5">
      <c r="A514" s="43" t="s">
        <v>258</v>
      </c>
      <c r="B514" s="44" t="s">
        <v>1173</v>
      </c>
      <c r="C514" s="44" t="s">
        <v>1180</v>
      </c>
      <c r="D514" s="44" t="s">
        <v>302</v>
      </c>
      <c r="E514" s="44" t="s">
        <v>1176</v>
      </c>
      <c r="F514" s="45">
        <v>634056.33</v>
      </c>
    </row>
    <row r="515" spans="1:6" ht="69.75">
      <c r="A515" s="43" t="s">
        <v>303</v>
      </c>
      <c r="B515" s="44" t="s">
        <v>1173</v>
      </c>
      <c r="C515" s="44" t="s">
        <v>1180</v>
      </c>
      <c r="D515" s="44" t="s">
        <v>302</v>
      </c>
      <c r="E515" s="44" t="s">
        <v>1179</v>
      </c>
      <c r="F515" s="45">
        <v>0</v>
      </c>
    </row>
    <row r="516" spans="1:6" ht="27.75">
      <c r="A516" s="43" t="s">
        <v>304</v>
      </c>
      <c r="B516" s="44" t="s">
        <v>1173</v>
      </c>
      <c r="C516" s="44" t="s">
        <v>1180</v>
      </c>
      <c r="D516" s="44" t="s">
        <v>305</v>
      </c>
      <c r="E516" s="44" t="s">
        <v>1121</v>
      </c>
      <c r="F516" s="45">
        <v>765288.83</v>
      </c>
    </row>
    <row r="517" spans="1:6" ht="55.5">
      <c r="A517" s="43" t="s">
        <v>258</v>
      </c>
      <c r="B517" s="44" t="s">
        <v>1173</v>
      </c>
      <c r="C517" s="44" t="s">
        <v>1180</v>
      </c>
      <c r="D517" s="44" t="s">
        <v>305</v>
      </c>
      <c r="E517" s="44" t="s">
        <v>1176</v>
      </c>
      <c r="F517" s="45">
        <v>765288.83</v>
      </c>
    </row>
    <row r="518" spans="1:6" ht="69.75">
      <c r="A518" s="43" t="s">
        <v>303</v>
      </c>
      <c r="B518" s="44" t="s">
        <v>1173</v>
      </c>
      <c r="C518" s="44" t="s">
        <v>1180</v>
      </c>
      <c r="D518" s="44" t="s">
        <v>305</v>
      </c>
      <c r="E518" s="44" t="s">
        <v>1179</v>
      </c>
      <c r="F518" s="45">
        <v>0</v>
      </c>
    </row>
    <row r="519" spans="1:6" ht="14.25">
      <c r="A519" s="43" t="s">
        <v>393</v>
      </c>
      <c r="B519" s="44" t="s">
        <v>1173</v>
      </c>
      <c r="C519" s="44" t="s">
        <v>1145</v>
      </c>
      <c r="D519" s="44" t="s">
        <v>700</v>
      </c>
      <c r="E519" s="44" t="s">
        <v>1121</v>
      </c>
      <c r="F519" s="45">
        <v>856164.82</v>
      </c>
    </row>
    <row r="520" spans="1:6" ht="14.25">
      <c r="A520" s="43" t="s">
        <v>394</v>
      </c>
      <c r="B520" s="44" t="s">
        <v>1173</v>
      </c>
      <c r="C520" s="44" t="s">
        <v>1170</v>
      </c>
      <c r="D520" s="44" t="s">
        <v>700</v>
      </c>
      <c r="E520" s="44" t="s">
        <v>1121</v>
      </c>
      <c r="F520" s="45">
        <v>856164.82</v>
      </c>
    </row>
    <row r="521" spans="1:6" ht="84">
      <c r="A521" s="43" t="s">
        <v>306</v>
      </c>
      <c r="B521" s="44" t="s">
        <v>1173</v>
      </c>
      <c r="C521" s="44" t="s">
        <v>1170</v>
      </c>
      <c r="D521" s="44" t="s">
        <v>307</v>
      </c>
      <c r="E521" s="44" t="s">
        <v>1121</v>
      </c>
      <c r="F521" s="45">
        <v>343415.06</v>
      </c>
    </row>
    <row r="522" spans="1:6" ht="55.5">
      <c r="A522" s="43" t="s">
        <v>258</v>
      </c>
      <c r="B522" s="44" t="s">
        <v>1173</v>
      </c>
      <c r="C522" s="44" t="s">
        <v>1170</v>
      </c>
      <c r="D522" s="44" t="s">
        <v>307</v>
      </c>
      <c r="E522" s="44" t="s">
        <v>1176</v>
      </c>
      <c r="F522" s="45">
        <v>148415.06</v>
      </c>
    </row>
    <row r="523" spans="1:6" ht="69.75">
      <c r="A523" s="43" t="s">
        <v>303</v>
      </c>
      <c r="B523" s="44" t="s">
        <v>1173</v>
      </c>
      <c r="C523" s="44" t="s">
        <v>1170</v>
      </c>
      <c r="D523" s="44" t="s">
        <v>307</v>
      </c>
      <c r="E523" s="44" t="s">
        <v>1179</v>
      </c>
      <c r="F523" s="45">
        <v>195000</v>
      </c>
    </row>
    <row r="524" spans="1:6" ht="55.5">
      <c r="A524" s="43" t="s">
        <v>308</v>
      </c>
      <c r="B524" s="44" t="s">
        <v>1173</v>
      </c>
      <c r="C524" s="44" t="s">
        <v>1170</v>
      </c>
      <c r="D524" s="44" t="s">
        <v>309</v>
      </c>
      <c r="E524" s="44" t="s">
        <v>1121</v>
      </c>
      <c r="F524" s="45">
        <v>512749.76</v>
      </c>
    </row>
    <row r="525" spans="1:6" ht="42">
      <c r="A525" s="43" t="s">
        <v>709</v>
      </c>
      <c r="B525" s="44" t="s">
        <v>1173</v>
      </c>
      <c r="C525" s="44" t="s">
        <v>1170</v>
      </c>
      <c r="D525" s="44" t="s">
        <v>309</v>
      </c>
      <c r="E525" s="44" t="s">
        <v>1127</v>
      </c>
      <c r="F525" s="45">
        <v>315000</v>
      </c>
    </row>
    <row r="526" spans="1:6" ht="27.75">
      <c r="A526" s="43" t="s">
        <v>740</v>
      </c>
      <c r="B526" s="44" t="s">
        <v>1173</v>
      </c>
      <c r="C526" s="44" t="s">
        <v>1170</v>
      </c>
      <c r="D526" s="44" t="s">
        <v>309</v>
      </c>
      <c r="E526" s="44" t="s">
        <v>1135</v>
      </c>
      <c r="F526" s="45">
        <v>197749.76</v>
      </c>
    </row>
    <row r="527" spans="1:6" ht="14.25">
      <c r="A527" s="43" t="s">
        <v>401</v>
      </c>
      <c r="B527" s="44" t="s">
        <v>1173</v>
      </c>
      <c r="C527" s="44" t="s">
        <v>1149</v>
      </c>
      <c r="D527" s="44" t="s">
        <v>700</v>
      </c>
      <c r="E527" s="44" t="s">
        <v>1121</v>
      </c>
      <c r="F527" s="45">
        <v>5112662.35</v>
      </c>
    </row>
    <row r="528" spans="1:6" ht="14.25">
      <c r="A528" s="43" t="s">
        <v>403</v>
      </c>
      <c r="B528" s="44" t="s">
        <v>1173</v>
      </c>
      <c r="C528" s="44" t="s">
        <v>1181</v>
      </c>
      <c r="D528" s="44" t="s">
        <v>700</v>
      </c>
      <c r="E528" s="44" t="s">
        <v>1121</v>
      </c>
      <c r="F528" s="45">
        <v>429329</v>
      </c>
    </row>
    <row r="529" spans="1:6" ht="55.5">
      <c r="A529" s="43" t="s">
        <v>310</v>
      </c>
      <c r="B529" s="44" t="s">
        <v>1173</v>
      </c>
      <c r="C529" s="44" t="s">
        <v>1181</v>
      </c>
      <c r="D529" s="44" t="s">
        <v>311</v>
      </c>
      <c r="E529" s="44" t="s">
        <v>1121</v>
      </c>
      <c r="F529" s="45">
        <v>429329</v>
      </c>
    </row>
    <row r="530" spans="1:6" ht="27.75">
      <c r="A530" s="43" t="s">
        <v>312</v>
      </c>
      <c r="B530" s="44" t="s">
        <v>1173</v>
      </c>
      <c r="C530" s="44" t="s">
        <v>1181</v>
      </c>
      <c r="D530" s="44" t="s">
        <v>311</v>
      </c>
      <c r="E530" s="44" t="s">
        <v>1182</v>
      </c>
      <c r="F530" s="45">
        <v>429329</v>
      </c>
    </row>
    <row r="531" spans="1:6" ht="42">
      <c r="A531" s="43" t="s">
        <v>313</v>
      </c>
      <c r="B531" s="44" t="s">
        <v>1173</v>
      </c>
      <c r="C531" s="44" t="s">
        <v>1181</v>
      </c>
      <c r="D531" s="44" t="s">
        <v>314</v>
      </c>
      <c r="E531" s="44" t="s">
        <v>1121</v>
      </c>
      <c r="F531" s="45">
        <v>0</v>
      </c>
    </row>
    <row r="532" spans="1:6" ht="27.75">
      <c r="A532" s="43" t="s">
        <v>312</v>
      </c>
      <c r="B532" s="44" t="s">
        <v>1173</v>
      </c>
      <c r="C532" s="44" t="s">
        <v>1181</v>
      </c>
      <c r="D532" s="44" t="s">
        <v>314</v>
      </c>
      <c r="E532" s="44" t="s">
        <v>1182</v>
      </c>
      <c r="F532" s="45">
        <v>0</v>
      </c>
    </row>
    <row r="533" spans="1:6" ht="14.25">
      <c r="A533" s="43" t="s">
        <v>404</v>
      </c>
      <c r="B533" s="44" t="s">
        <v>1173</v>
      </c>
      <c r="C533" s="44" t="s">
        <v>1172</v>
      </c>
      <c r="D533" s="44" t="s">
        <v>700</v>
      </c>
      <c r="E533" s="44" t="s">
        <v>1121</v>
      </c>
      <c r="F533" s="45">
        <v>4683333.35</v>
      </c>
    </row>
    <row r="534" spans="1:6" ht="69.75">
      <c r="A534" s="43" t="s">
        <v>315</v>
      </c>
      <c r="B534" s="44" t="s">
        <v>1173</v>
      </c>
      <c r="C534" s="44" t="s">
        <v>1172</v>
      </c>
      <c r="D534" s="44" t="s">
        <v>316</v>
      </c>
      <c r="E534" s="44" t="s">
        <v>1121</v>
      </c>
      <c r="F534" s="45">
        <v>4683333.35</v>
      </c>
    </row>
    <row r="535" spans="1:6" ht="55.5">
      <c r="A535" s="43" t="s">
        <v>273</v>
      </c>
      <c r="B535" s="44" t="s">
        <v>1173</v>
      </c>
      <c r="C535" s="44" t="s">
        <v>1172</v>
      </c>
      <c r="D535" s="44" t="s">
        <v>316</v>
      </c>
      <c r="E535" s="44" t="s">
        <v>1183</v>
      </c>
      <c r="F535" s="45">
        <v>4683333.35</v>
      </c>
    </row>
    <row r="536" spans="1:6" ht="42">
      <c r="A536" s="43" t="s">
        <v>317</v>
      </c>
      <c r="B536" s="44" t="s">
        <v>318</v>
      </c>
      <c r="C536" s="44" t="s">
        <v>1120</v>
      </c>
      <c r="D536" s="44" t="s">
        <v>700</v>
      </c>
      <c r="E536" s="44" t="s">
        <v>1121</v>
      </c>
      <c r="F536" s="45">
        <v>316949.09</v>
      </c>
    </row>
    <row r="537" spans="1:6" ht="27.75">
      <c r="A537" s="43" t="s">
        <v>377</v>
      </c>
      <c r="B537" s="44" t="s">
        <v>318</v>
      </c>
      <c r="C537" s="44" t="s">
        <v>1122</v>
      </c>
      <c r="D537" s="44" t="s">
        <v>700</v>
      </c>
      <c r="E537" s="44" t="s">
        <v>1121</v>
      </c>
      <c r="F537" s="45">
        <v>155449.09</v>
      </c>
    </row>
    <row r="538" spans="1:6" ht="14.25">
      <c r="A538" s="43" t="s">
        <v>383</v>
      </c>
      <c r="B538" s="44" t="s">
        <v>318</v>
      </c>
      <c r="C538" s="44" t="s">
        <v>1131</v>
      </c>
      <c r="D538" s="44" t="s">
        <v>700</v>
      </c>
      <c r="E538" s="44" t="s">
        <v>1121</v>
      </c>
      <c r="F538" s="45">
        <v>155449.09</v>
      </c>
    </row>
    <row r="539" spans="1:6" ht="55.5">
      <c r="A539" s="43" t="s">
        <v>724</v>
      </c>
      <c r="B539" s="44" t="s">
        <v>318</v>
      </c>
      <c r="C539" s="44" t="s">
        <v>1131</v>
      </c>
      <c r="D539" s="44" t="s">
        <v>725</v>
      </c>
      <c r="E539" s="44" t="s">
        <v>1121</v>
      </c>
      <c r="F539" s="45">
        <v>20000</v>
      </c>
    </row>
    <row r="540" spans="1:6" ht="139.5">
      <c r="A540" s="43" t="s">
        <v>726</v>
      </c>
      <c r="B540" s="44" t="s">
        <v>318</v>
      </c>
      <c r="C540" s="44" t="s">
        <v>1131</v>
      </c>
      <c r="D540" s="44" t="s">
        <v>725</v>
      </c>
      <c r="E540" s="44" t="s">
        <v>1132</v>
      </c>
      <c r="F540" s="45">
        <v>20000</v>
      </c>
    </row>
    <row r="541" spans="1:6" ht="84">
      <c r="A541" s="43" t="s">
        <v>760</v>
      </c>
      <c r="B541" s="44" t="s">
        <v>318</v>
      </c>
      <c r="C541" s="44" t="s">
        <v>1131</v>
      </c>
      <c r="D541" s="44" t="s">
        <v>761</v>
      </c>
      <c r="E541" s="44" t="s">
        <v>1121</v>
      </c>
      <c r="F541" s="45">
        <v>135449.09</v>
      </c>
    </row>
    <row r="542" spans="1:6" ht="42">
      <c r="A542" s="43" t="s">
        <v>709</v>
      </c>
      <c r="B542" s="44" t="s">
        <v>318</v>
      </c>
      <c r="C542" s="44" t="s">
        <v>1131</v>
      </c>
      <c r="D542" s="44" t="s">
        <v>761</v>
      </c>
      <c r="E542" s="44" t="s">
        <v>1127</v>
      </c>
      <c r="F542" s="45">
        <v>135449.09</v>
      </c>
    </row>
    <row r="543" spans="1:6" ht="14.25">
      <c r="A543" s="43" t="s">
        <v>386</v>
      </c>
      <c r="B543" s="44" t="s">
        <v>318</v>
      </c>
      <c r="C543" s="44" t="s">
        <v>1142</v>
      </c>
      <c r="D543" s="44" t="s">
        <v>700</v>
      </c>
      <c r="E543" s="44" t="s">
        <v>1121</v>
      </c>
      <c r="F543" s="45">
        <v>161500</v>
      </c>
    </row>
    <row r="544" spans="1:6" ht="27.75">
      <c r="A544" s="43" t="s">
        <v>389</v>
      </c>
      <c r="B544" s="44" t="s">
        <v>318</v>
      </c>
      <c r="C544" s="44" t="s">
        <v>1143</v>
      </c>
      <c r="D544" s="44" t="s">
        <v>700</v>
      </c>
      <c r="E544" s="44" t="s">
        <v>1121</v>
      </c>
      <c r="F544" s="45">
        <v>161500</v>
      </c>
    </row>
    <row r="545" spans="1:6" ht="84">
      <c r="A545" s="43" t="s">
        <v>758</v>
      </c>
      <c r="B545" s="44" t="s">
        <v>318</v>
      </c>
      <c r="C545" s="44" t="s">
        <v>1143</v>
      </c>
      <c r="D545" s="44" t="s">
        <v>759</v>
      </c>
      <c r="E545" s="44" t="s">
        <v>1121</v>
      </c>
      <c r="F545" s="45">
        <v>161500</v>
      </c>
    </row>
    <row r="546" spans="1:6" ht="42">
      <c r="A546" s="43" t="s">
        <v>709</v>
      </c>
      <c r="B546" s="44" t="s">
        <v>318</v>
      </c>
      <c r="C546" s="44" t="s">
        <v>1143</v>
      </c>
      <c r="D546" s="44" t="s">
        <v>759</v>
      </c>
      <c r="E546" s="44" t="s">
        <v>1127</v>
      </c>
      <c r="F546" s="45">
        <v>82000</v>
      </c>
    </row>
    <row r="547" spans="1:6" ht="69.75">
      <c r="A547" s="43" t="s">
        <v>19</v>
      </c>
      <c r="B547" s="44" t="s">
        <v>318</v>
      </c>
      <c r="C547" s="44" t="s">
        <v>1143</v>
      </c>
      <c r="D547" s="44" t="s">
        <v>759</v>
      </c>
      <c r="E547" s="44" t="s">
        <v>20</v>
      </c>
      <c r="F547" s="45">
        <v>79500</v>
      </c>
    </row>
    <row r="548" spans="1:6" ht="14.25">
      <c r="A548" s="134" t="s">
        <v>319</v>
      </c>
      <c r="B548" s="135"/>
      <c r="C548" s="135"/>
      <c r="D548" s="135"/>
      <c r="E548" s="135"/>
      <c r="F548" s="46">
        <v>771185457.31</v>
      </c>
    </row>
  </sheetData>
  <sheetProtection/>
  <mergeCells count="3">
    <mergeCell ref="A2:F2"/>
    <mergeCell ref="A548:E548"/>
    <mergeCell ref="C1:F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3.8515625" style="8" customWidth="1"/>
    <col min="2" max="2" width="13.57421875" style="8" customWidth="1"/>
    <col min="3" max="3" width="19.57421875" style="10" customWidth="1"/>
  </cols>
  <sheetData>
    <row r="1" spans="1:3" ht="96" customHeight="1">
      <c r="A1" s="47"/>
      <c r="B1" s="139" t="s">
        <v>1187</v>
      </c>
      <c r="C1" s="137"/>
    </row>
    <row r="2" spans="1:3" ht="29.25" customHeight="1">
      <c r="A2" s="140" t="s">
        <v>1189</v>
      </c>
      <c r="B2" s="140"/>
      <c r="C2" s="141"/>
    </row>
    <row r="3" spans="1:3" ht="20.25" customHeight="1">
      <c r="A3" s="39"/>
      <c r="B3" s="39"/>
      <c r="C3" s="49" t="s">
        <v>986</v>
      </c>
    </row>
    <row r="4" spans="1:3" ht="15" customHeight="1">
      <c r="A4" s="143" t="s">
        <v>778</v>
      </c>
      <c r="B4" s="143" t="s">
        <v>1117</v>
      </c>
      <c r="C4" s="142" t="s">
        <v>10</v>
      </c>
    </row>
    <row r="5" spans="1:3" ht="14.25">
      <c r="A5" s="143"/>
      <c r="B5" s="143"/>
      <c r="C5" s="142"/>
    </row>
    <row r="6" spans="1:3" s="6" customFormat="1" ht="14.25">
      <c r="A6" s="43" t="s">
        <v>320</v>
      </c>
      <c r="B6" s="44" t="s">
        <v>1122</v>
      </c>
      <c r="C6" s="45">
        <v>77197403.28</v>
      </c>
    </row>
    <row r="7" spans="1:3" ht="42">
      <c r="A7" s="43" t="s">
        <v>321</v>
      </c>
      <c r="B7" s="44" t="s">
        <v>1123</v>
      </c>
      <c r="C7" s="45">
        <v>1551200.66</v>
      </c>
    </row>
    <row r="8" spans="1:3" ht="42">
      <c r="A8" s="43" t="s">
        <v>322</v>
      </c>
      <c r="B8" s="44" t="s">
        <v>1162</v>
      </c>
      <c r="C8" s="45">
        <v>5456154.58</v>
      </c>
    </row>
    <row r="9" spans="1:3" ht="55.5">
      <c r="A9" s="43" t="s">
        <v>323</v>
      </c>
      <c r="B9" s="44" t="s">
        <v>1125</v>
      </c>
      <c r="C9" s="45">
        <v>37163287.92</v>
      </c>
    </row>
    <row r="10" spans="1:3" ht="14.25">
      <c r="A10" s="43" t="s">
        <v>324</v>
      </c>
      <c r="B10" s="44" t="s">
        <v>1129</v>
      </c>
      <c r="C10" s="45">
        <v>6150</v>
      </c>
    </row>
    <row r="11" spans="1:3" ht="42">
      <c r="A11" s="43" t="s">
        <v>325</v>
      </c>
      <c r="B11" s="44" t="s">
        <v>1164</v>
      </c>
      <c r="C11" s="45">
        <v>6961868.74</v>
      </c>
    </row>
    <row r="12" spans="1:3" ht="14.25">
      <c r="A12" s="43" t="s">
        <v>326</v>
      </c>
      <c r="B12" s="44" t="s">
        <v>719</v>
      </c>
      <c r="C12" s="45">
        <v>0</v>
      </c>
    </row>
    <row r="13" spans="1:3" ht="14.25">
      <c r="A13" s="43" t="s">
        <v>327</v>
      </c>
      <c r="B13" s="44" t="s">
        <v>1131</v>
      </c>
      <c r="C13" s="45">
        <v>26058741.38</v>
      </c>
    </row>
    <row r="14" spans="1:3" s="6" customFormat="1" ht="27.75">
      <c r="A14" s="43" t="s">
        <v>328</v>
      </c>
      <c r="B14" s="44" t="s">
        <v>1140</v>
      </c>
      <c r="C14" s="45">
        <v>13428825</v>
      </c>
    </row>
    <row r="15" spans="1:3" ht="42">
      <c r="A15" s="43" t="s">
        <v>329</v>
      </c>
      <c r="B15" s="44" t="s">
        <v>1141</v>
      </c>
      <c r="C15" s="45">
        <v>13428825</v>
      </c>
    </row>
    <row r="16" spans="1:3" s="6" customFormat="1" ht="14.25">
      <c r="A16" s="43" t="s">
        <v>330</v>
      </c>
      <c r="B16" s="44" t="s">
        <v>1142</v>
      </c>
      <c r="C16" s="45">
        <v>54895669.76</v>
      </c>
    </row>
    <row r="17" spans="1:3" ht="14.25">
      <c r="A17" s="43" t="s">
        <v>331</v>
      </c>
      <c r="B17" s="44" t="s">
        <v>1174</v>
      </c>
      <c r="C17" s="45">
        <v>59073</v>
      </c>
    </row>
    <row r="18" spans="1:3" ht="14.25">
      <c r="A18" s="43" t="s">
        <v>332</v>
      </c>
      <c r="B18" s="44" t="s">
        <v>1175</v>
      </c>
      <c r="C18" s="45">
        <v>52901569.56</v>
      </c>
    </row>
    <row r="19" spans="1:3" ht="14.25">
      <c r="A19" s="43" t="s">
        <v>333</v>
      </c>
      <c r="B19" s="44" t="s">
        <v>1143</v>
      </c>
      <c r="C19" s="45">
        <v>1935027.2</v>
      </c>
    </row>
    <row r="20" spans="1:3" s="6" customFormat="1" ht="14.25">
      <c r="A20" s="43" t="s">
        <v>334</v>
      </c>
      <c r="B20" s="44" t="s">
        <v>1177</v>
      </c>
      <c r="C20" s="45">
        <v>107061639.9</v>
      </c>
    </row>
    <row r="21" spans="1:3" s="6" customFormat="1" ht="14.25">
      <c r="A21" s="43" t="s">
        <v>335</v>
      </c>
      <c r="B21" s="44" t="s">
        <v>1178</v>
      </c>
      <c r="C21" s="45">
        <v>34920430.74</v>
      </c>
    </row>
    <row r="22" spans="1:3" ht="14.25">
      <c r="A22" s="43" t="s">
        <v>336</v>
      </c>
      <c r="B22" s="44" t="s">
        <v>1180</v>
      </c>
      <c r="C22" s="45">
        <v>72141209.16</v>
      </c>
    </row>
    <row r="23" spans="1:3" s="6" customFormat="1" ht="14.25">
      <c r="A23" s="43" t="s">
        <v>337</v>
      </c>
      <c r="B23" s="44" t="s">
        <v>1145</v>
      </c>
      <c r="C23" s="45">
        <v>459533733.39</v>
      </c>
    </row>
    <row r="24" spans="1:3" ht="14.25">
      <c r="A24" s="43" t="s">
        <v>338</v>
      </c>
      <c r="B24" s="44" t="s">
        <v>1170</v>
      </c>
      <c r="C24" s="45">
        <v>213322645.38</v>
      </c>
    </row>
    <row r="25" spans="1:3" ht="14.25">
      <c r="A25" s="43" t="s">
        <v>339</v>
      </c>
      <c r="B25" s="44" t="s">
        <v>1166</v>
      </c>
      <c r="C25" s="45">
        <v>227071364.79</v>
      </c>
    </row>
    <row r="26" spans="1:3" s="6" customFormat="1" ht="27.75">
      <c r="A26" s="43" t="s">
        <v>340</v>
      </c>
      <c r="B26" s="44" t="s">
        <v>1146</v>
      </c>
      <c r="C26" s="45">
        <v>256120</v>
      </c>
    </row>
    <row r="27" spans="1:3" ht="14.25">
      <c r="A27" s="43" t="s">
        <v>341</v>
      </c>
      <c r="B27" s="44" t="s">
        <v>1147</v>
      </c>
      <c r="C27" s="45">
        <v>8883332.05</v>
      </c>
    </row>
    <row r="28" spans="1:3" ht="14.25">
      <c r="A28" s="43" t="s">
        <v>342</v>
      </c>
      <c r="B28" s="44" t="s">
        <v>1171</v>
      </c>
      <c r="C28" s="45">
        <v>10000271.17</v>
      </c>
    </row>
    <row r="29" spans="1:3" s="6" customFormat="1" ht="14.25">
      <c r="A29" s="43" t="s">
        <v>343</v>
      </c>
      <c r="B29" s="44" t="s">
        <v>1167</v>
      </c>
      <c r="C29" s="45">
        <v>34059452.06</v>
      </c>
    </row>
    <row r="30" spans="1:3" ht="14.25">
      <c r="A30" s="43" t="s">
        <v>344</v>
      </c>
      <c r="B30" s="44" t="s">
        <v>1168</v>
      </c>
      <c r="C30" s="45">
        <v>34059452.06</v>
      </c>
    </row>
    <row r="31" spans="1:3" s="6" customFormat="1" ht="14.25">
      <c r="A31" s="43" t="s">
        <v>345</v>
      </c>
      <c r="B31" s="44" t="s">
        <v>1149</v>
      </c>
      <c r="C31" s="45">
        <v>12189872.62</v>
      </c>
    </row>
    <row r="32" spans="1:3" s="6" customFormat="1" ht="14.25">
      <c r="A32" s="43" t="s">
        <v>346</v>
      </c>
      <c r="B32" s="44" t="s">
        <v>1150</v>
      </c>
      <c r="C32" s="45">
        <v>1542024.95</v>
      </c>
    </row>
    <row r="33" spans="1:3" ht="14.25">
      <c r="A33" s="43" t="s">
        <v>347</v>
      </c>
      <c r="B33" s="44" t="s">
        <v>1181</v>
      </c>
      <c r="C33" s="45">
        <v>429329</v>
      </c>
    </row>
    <row r="34" spans="1:3" s="6" customFormat="1" ht="14.25">
      <c r="A34" s="43" t="s">
        <v>348</v>
      </c>
      <c r="B34" s="44" t="s">
        <v>1172</v>
      </c>
      <c r="C34" s="45">
        <v>10218518.67</v>
      </c>
    </row>
    <row r="35" spans="1:3" s="6" customFormat="1" ht="27.75">
      <c r="A35" s="43" t="s">
        <v>349</v>
      </c>
      <c r="B35" s="44" t="s">
        <v>1152</v>
      </c>
      <c r="C35" s="45">
        <v>12595211.05</v>
      </c>
    </row>
    <row r="36" spans="1:3" ht="27.75">
      <c r="A36" s="43" t="s">
        <v>350</v>
      </c>
      <c r="B36" s="44" t="s">
        <v>1153</v>
      </c>
      <c r="C36" s="45">
        <v>12595211.05</v>
      </c>
    </row>
    <row r="37" spans="1:3" s="6" customFormat="1" ht="14.25">
      <c r="A37" s="43" t="s">
        <v>351</v>
      </c>
      <c r="B37" s="44" t="s">
        <v>1156</v>
      </c>
      <c r="C37" s="45">
        <v>199831.16</v>
      </c>
    </row>
    <row r="38" spans="1:3" s="6" customFormat="1" ht="14.25">
      <c r="A38" s="43" t="s">
        <v>352</v>
      </c>
      <c r="B38" s="44" t="s">
        <v>1157</v>
      </c>
      <c r="C38" s="45">
        <v>199831.16</v>
      </c>
    </row>
    <row r="39" spans="1:3" s="6" customFormat="1" ht="27.75">
      <c r="A39" s="43" t="s">
        <v>353</v>
      </c>
      <c r="B39" s="44" t="s">
        <v>1158</v>
      </c>
      <c r="C39" s="45">
        <v>23819.09</v>
      </c>
    </row>
    <row r="40" spans="1:3" s="6" customFormat="1" ht="27.75">
      <c r="A40" s="43" t="s">
        <v>354</v>
      </c>
      <c r="B40" s="44" t="s">
        <v>1159</v>
      </c>
      <c r="C40" s="45">
        <v>23819.09</v>
      </c>
    </row>
    <row r="41" spans="1:3" ht="14.25">
      <c r="A41" s="134" t="s">
        <v>319</v>
      </c>
      <c r="B41" s="135"/>
      <c r="C41" s="46">
        <v>771185457.31</v>
      </c>
    </row>
  </sheetData>
  <sheetProtection/>
  <mergeCells count="6">
    <mergeCell ref="A41:B41"/>
    <mergeCell ref="B1:C1"/>
    <mergeCell ref="A2:C2"/>
    <mergeCell ref="C4:C5"/>
    <mergeCell ref="A4:A5"/>
    <mergeCell ref="B4:B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GridLines="0" zoomScalePageLayoutView="0" workbookViewId="0" topLeftCell="A1">
      <selection activeCell="B3" sqref="B3"/>
    </sheetView>
  </sheetViews>
  <sheetFormatPr defaultColWidth="9.140625" defaultRowHeight="15"/>
  <cols>
    <col min="1" max="1" width="50.7109375" style="8" customWidth="1"/>
    <col min="2" max="2" width="32.57421875" style="8" customWidth="1"/>
    <col min="3" max="3" width="20.421875" style="8" customWidth="1"/>
  </cols>
  <sheetData>
    <row r="1" spans="2:3" ht="78.75" customHeight="1">
      <c r="B1" s="144" t="s">
        <v>1190</v>
      </c>
      <c r="C1" s="145"/>
    </row>
    <row r="2" spans="1:3" ht="31.5" customHeight="1">
      <c r="A2" s="140" t="s">
        <v>1191</v>
      </c>
      <c r="B2" s="140"/>
      <c r="C2" s="140"/>
    </row>
    <row r="3" spans="1:3" ht="21" customHeight="1">
      <c r="A3" s="13"/>
      <c r="B3" s="13"/>
      <c r="C3" s="50" t="s">
        <v>986</v>
      </c>
    </row>
    <row r="4" spans="1:3" ht="42">
      <c r="A4" s="52" t="s">
        <v>778</v>
      </c>
      <c r="B4" s="52" t="s">
        <v>410</v>
      </c>
      <c r="C4" s="52" t="s">
        <v>10</v>
      </c>
    </row>
    <row r="5" spans="1:3" ht="14.25">
      <c r="A5" s="19" t="s">
        <v>977</v>
      </c>
      <c r="B5" s="51" t="s">
        <v>781</v>
      </c>
      <c r="C5" s="53">
        <f>C6+C9</f>
        <v>-62342766.129999995</v>
      </c>
    </row>
    <row r="6" spans="1:3" ht="42">
      <c r="A6" s="19" t="s">
        <v>527</v>
      </c>
      <c r="B6" s="51" t="s">
        <v>781</v>
      </c>
      <c r="C6" s="53">
        <v>12818700</v>
      </c>
    </row>
    <row r="7" spans="1:3" ht="42">
      <c r="A7" s="22" t="s">
        <v>528</v>
      </c>
      <c r="B7" s="51" t="s">
        <v>978</v>
      </c>
      <c r="C7" s="54">
        <v>22818700</v>
      </c>
    </row>
    <row r="8" spans="1:3" ht="27.75">
      <c r="A8" s="19" t="s">
        <v>529</v>
      </c>
      <c r="B8" s="51" t="s">
        <v>979</v>
      </c>
      <c r="C8" s="53">
        <v>0</v>
      </c>
    </row>
    <row r="9" spans="1:3" ht="14.25">
      <c r="A9" s="19" t="s">
        <v>530</v>
      </c>
      <c r="B9" s="51" t="s">
        <v>781</v>
      </c>
      <c r="C9" s="53">
        <f>C10+C12</f>
        <v>-75161466.13</v>
      </c>
    </row>
    <row r="10" spans="1:3" ht="14.25">
      <c r="A10" s="19" t="s">
        <v>531</v>
      </c>
      <c r="B10" s="51"/>
      <c r="C10" s="53">
        <f>C11</f>
        <v>-854038971</v>
      </c>
    </row>
    <row r="11" spans="1:3" ht="27.75">
      <c r="A11" s="22" t="s">
        <v>980</v>
      </c>
      <c r="B11" s="51"/>
      <c r="C11" s="54">
        <v>-854038971</v>
      </c>
    </row>
    <row r="12" spans="1:3" ht="14.25">
      <c r="A12" s="19" t="s">
        <v>532</v>
      </c>
      <c r="B12" s="51" t="s">
        <v>981</v>
      </c>
      <c r="C12" s="53">
        <f>C13</f>
        <v>778877504.87</v>
      </c>
    </row>
    <row r="13" spans="1:3" ht="27.75">
      <c r="A13" s="22" t="s">
        <v>982</v>
      </c>
      <c r="B13" s="51"/>
      <c r="C13" s="54">
        <v>778877504.87</v>
      </c>
    </row>
    <row r="14" spans="1:3" ht="27.75">
      <c r="A14" s="19" t="s">
        <v>984</v>
      </c>
      <c r="B14" s="51" t="s">
        <v>983</v>
      </c>
      <c r="C14" s="53">
        <v>0</v>
      </c>
    </row>
    <row r="15" spans="1:3" ht="27.75">
      <c r="A15" s="19" t="s">
        <v>533</v>
      </c>
      <c r="B15" s="51" t="s">
        <v>781</v>
      </c>
      <c r="C15" s="53">
        <v>0</v>
      </c>
    </row>
    <row r="16" spans="1:3" ht="27.75">
      <c r="A16" s="19" t="s">
        <v>534</v>
      </c>
      <c r="B16" s="51" t="s">
        <v>781</v>
      </c>
      <c r="C16" s="53">
        <v>0</v>
      </c>
    </row>
  </sheetData>
  <sheetProtection/>
  <mergeCells count="2">
    <mergeCell ref="A2:C2"/>
    <mergeCell ref="B1:C1"/>
  </mergeCells>
  <printOptions/>
  <pageMargins left="0.7874015748031497" right="0.3937007874015748" top="0.3937007874015748" bottom="0.3937007874015748" header="0.3937007874015748" footer="0.5118110236220472"/>
  <pageSetup fitToHeight="100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G1">
      <selection activeCell="A1" sqref="A1"/>
    </sheetView>
  </sheetViews>
  <sheetFormatPr defaultColWidth="9.140625" defaultRowHeight="15"/>
  <cols>
    <col min="1" max="1" width="39.140625" style="8" customWidth="1"/>
    <col min="2" max="2" width="65.421875" style="8" customWidth="1"/>
    <col min="3" max="3" width="27.7109375" style="8" customWidth="1"/>
  </cols>
  <sheetData>
    <row r="1" spans="1:3" ht="78.75" customHeight="1">
      <c r="A1" s="55"/>
      <c r="C1" s="57" t="s">
        <v>1192</v>
      </c>
    </row>
    <row r="2" spans="1:3" ht="51.75" customHeight="1">
      <c r="A2" s="146" t="s">
        <v>11</v>
      </c>
      <c r="B2" s="146"/>
      <c r="C2" s="146"/>
    </row>
    <row r="3" spans="1:3" ht="21" customHeight="1">
      <c r="A3" s="55"/>
      <c r="B3" s="55"/>
      <c r="C3" s="56" t="s">
        <v>986</v>
      </c>
    </row>
    <row r="4" spans="1:3" ht="36" customHeight="1">
      <c r="A4" s="41" t="s">
        <v>424</v>
      </c>
      <c r="B4" s="41" t="s">
        <v>425</v>
      </c>
      <c r="C4" s="58" t="s">
        <v>10</v>
      </c>
    </row>
    <row r="5" spans="1:3" s="6" customFormat="1" ht="14.25">
      <c r="A5" s="59" t="s">
        <v>781</v>
      </c>
      <c r="B5" s="60" t="s">
        <v>977</v>
      </c>
      <c r="C5" s="61">
        <v>-62342766.13</v>
      </c>
    </row>
    <row r="6" spans="1:3" ht="14.25">
      <c r="A6" s="62"/>
      <c r="B6" s="63" t="s">
        <v>990</v>
      </c>
      <c r="C6" s="64"/>
    </row>
    <row r="7" spans="1:3" ht="14.25">
      <c r="A7" s="62" t="s">
        <v>781</v>
      </c>
      <c r="B7" s="65" t="s">
        <v>411</v>
      </c>
      <c r="C7" s="66">
        <v>12818700</v>
      </c>
    </row>
    <row r="8" spans="1:3" ht="14.25">
      <c r="A8" s="62"/>
      <c r="B8" s="67" t="s">
        <v>412</v>
      </c>
      <c r="C8" s="64"/>
    </row>
    <row r="9" spans="1:3" ht="14.25">
      <c r="A9" s="62" t="s">
        <v>355</v>
      </c>
      <c r="B9" s="68" t="s">
        <v>413</v>
      </c>
      <c r="C9" s="66">
        <v>12818700</v>
      </c>
    </row>
    <row r="10" spans="1:3" ht="28.5">
      <c r="A10" s="62" t="s">
        <v>356</v>
      </c>
      <c r="B10" s="68" t="s">
        <v>367</v>
      </c>
      <c r="C10" s="66">
        <v>12818700</v>
      </c>
    </row>
    <row r="11" spans="1:3" ht="28.5">
      <c r="A11" s="62" t="s">
        <v>357</v>
      </c>
      <c r="B11" s="68" t="s">
        <v>368</v>
      </c>
      <c r="C11" s="66">
        <v>12818700</v>
      </c>
    </row>
    <row r="12" spans="1:3" ht="14.25">
      <c r="A12" s="62" t="s">
        <v>781</v>
      </c>
      <c r="B12" s="69" t="s">
        <v>414</v>
      </c>
      <c r="C12" s="66" t="s">
        <v>991</v>
      </c>
    </row>
    <row r="13" spans="1:3" ht="14.25">
      <c r="A13" s="62"/>
      <c r="B13" s="70" t="s">
        <v>412</v>
      </c>
      <c r="C13" s="64"/>
    </row>
    <row r="14" spans="1:3" ht="14.25">
      <c r="A14" s="62" t="s">
        <v>358</v>
      </c>
      <c r="B14" s="69" t="s">
        <v>415</v>
      </c>
      <c r="C14" s="66">
        <v>-75161466.13</v>
      </c>
    </row>
    <row r="15" spans="1:3" ht="14.25">
      <c r="A15" s="62" t="s">
        <v>359</v>
      </c>
      <c r="B15" s="69" t="s">
        <v>416</v>
      </c>
      <c r="C15" s="66">
        <v>-854038971</v>
      </c>
    </row>
    <row r="16" spans="1:3" ht="14.25">
      <c r="A16" s="62" t="s">
        <v>360</v>
      </c>
      <c r="B16" s="68" t="s">
        <v>417</v>
      </c>
      <c r="C16" s="66">
        <v>-854038971</v>
      </c>
    </row>
    <row r="17" spans="1:3" ht="14.25">
      <c r="A17" s="62" t="s">
        <v>361</v>
      </c>
      <c r="B17" s="68" t="s">
        <v>418</v>
      </c>
      <c r="C17" s="66">
        <v>-854038971</v>
      </c>
    </row>
    <row r="18" spans="1:3" ht="28.5">
      <c r="A18" s="62" t="s">
        <v>362</v>
      </c>
      <c r="B18" s="68" t="s">
        <v>419</v>
      </c>
      <c r="C18" s="66">
        <v>-854038971</v>
      </c>
    </row>
    <row r="19" spans="1:3" ht="14.25">
      <c r="A19" s="62" t="s">
        <v>363</v>
      </c>
      <c r="B19" s="69" t="s">
        <v>420</v>
      </c>
      <c r="C19" s="66">
        <v>778877504.87</v>
      </c>
    </row>
    <row r="20" spans="1:3" ht="14.25">
      <c r="A20" s="71" t="s">
        <v>364</v>
      </c>
      <c r="B20" s="68" t="s">
        <v>421</v>
      </c>
      <c r="C20" s="66">
        <v>778877504.87</v>
      </c>
    </row>
    <row r="21" spans="1:3" ht="14.25">
      <c r="A21" s="71" t="s">
        <v>365</v>
      </c>
      <c r="B21" s="68" t="s">
        <v>422</v>
      </c>
      <c r="C21" s="66">
        <v>778877504.87</v>
      </c>
    </row>
    <row r="22" spans="1:3" ht="28.5">
      <c r="A22" s="71" t="s">
        <v>366</v>
      </c>
      <c r="B22" s="68" t="s">
        <v>423</v>
      </c>
      <c r="C22" s="66">
        <v>778877504.87</v>
      </c>
    </row>
  </sheetData>
  <sheetProtection/>
  <mergeCells count="1">
    <mergeCell ref="A2:C2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2" width="22.7109375" style="73" customWidth="1"/>
    <col min="3" max="3" width="51.00390625" style="73" customWidth="1"/>
    <col min="4" max="4" width="34.57421875" style="73" customWidth="1"/>
  </cols>
  <sheetData>
    <row r="1" spans="1:4" ht="63.75" customHeight="1">
      <c r="A1" s="72"/>
      <c r="B1" s="8"/>
      <c r="D1" s="85" t="s">
        <v>1193</v>
      </c>
    </row>
    <row r="2" spans="1:4" ht="44.25" customHeight="1">
      <c r="A2" s="140" t="s">
        <v>12</v>
      </c>
      <c r="B2" s="147"/>
      <c r="C2" s="147"/>
      <c r="D2" s="147"/>
    </row>
    <row r="3" spans="3:4" ht="25.5" customHeight="1">
      <c r="C3" s="48"/>
      <c r="D3" s="74" t="s">
        <v>986</v>
      </c>
    </row>
    <row r="4" spans="1:4" ht="27.75" customHeight="1">
      <c r="A4" s="148" t="s">
        <v>424</v>
      </c>
      <c r="B4" s="148"/>
      <c r="C4" s="149" t="s">
        <v>426</v>
      </c>
      <c r="D4" s="149" t="s">
        <v>780</v>
      </c>
    </row>
    <row r="5" spans="1:4" ht="75" customHeight="1">
      <c r="A5" s="83" t="s">
        <v>427</v>
      </c>
      <c r="B5" s="52" t="s">
        <v>428</v>
      </c>
      <c r="C5" s="150"/>
      <c r="D5" s="151"/>
    </row>
    <row r="6" spans="1:4" ht="33.75" customHeight="1">
      <c r="A6" s="42">
        <v>807</v>
      </c>
      <c r="B6" s="75"/>
      <c r="C6" s="82" t="s">
        <v>429</v>
      </c>
      <c r="D6" s="76">
        <f>D7+D8+D9</f>
        <v>-62342766.129999995</v>
      </c>
    </row>
    <row r="7" spans="1:4" ht="33.75" customHeight="1">
      <c r="A7" s="42">
        <v>807</v>
      </c>
      <c r="B7" s="58" t="s">
        <v>430</v>
      </c>
      <c r="C7" s="77" t="s">
        <v>369</v>
      </c>
      <c r="D7" s="78">
        <v>12818700</v>
      </c>
    </row>
    <row r="8" spans="1:4" ht="33.75" customHeight="1">
      <c r="A8" s="84">
        <v>807</v>
      </c>
      <c r="B8" s="79" t="s">
        <v>431</v>
      </c>
      <c r="C8" s="80" t="s">
        <v>432</v>
      </c>
      <c r="D8" s="81">
        <v>-854038971</v>
      </c>
    </row>
    <row r="9" spans="1:4" ht="33.75" customHeight="1">
      <c r="A9" s="84">
        <v>807</v>
      </c>
      <c r="B9" s="79" t="s">
        <v>433</v>
      </c>
      <c r="C9" s="80" t="s">
        <v>434</v>
      </c>
      <c r="D9" s="81">
        <v>778877504.87</v>
      </c>
    </row>
    <row r="10" spans="1:4" ht="14.25">
      <c r="A10" s="8"/>
      <c r="B10" s="8"/>
      <c r="C10" s="8"/>
      <c r="D10" s="8"/>
    </row>
    <row r="11" spans="1:4" ht="14.25">
      <c r="A11" s="8"/>
      <c r="B11" s="8"/>
      <c r="C11" s="8"/>
      <c r="D11" s="8"/>
    </row>
    <row r="12" spans="1:4" ht="14.25">
      <c r="A12" s="8"/>
      <c r="B12" s="8"/>
      <c r="C12" s="8"/>
      <c r="D12" s="8"/>
    </row>
    <row r="13" spans="1:4" ht="14.25">
      <c r="A13" s="8"/>
      <c r="B13" s="8"/>
      <c r="C13" s="8"/>
      <c r="D13" s="8"/>
    </row>
  </sheetData>
  <sheetProtection/>
  <mergeCells count="4">
    <mergeCell ref="A2:D2"/>
    <mergeCell ref="A4:B4"/>
    <mergeCell ref="C4:C5"/>
    <mergeCell ref="D4:D5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31.00390625" style="0" customWidth="1"/>
    <col min="2" max="2" width="18.8515625" style="0" customWidth="1"/>
    <col min="3" max="3" width="20.421875" style="0" customWidth="1"/>
    <col min="4" max="4" width="14.7109375" style="0" customWidth="1"/>
  </cols>
  <sheetData>
    <row r="1" spans="3:4" ht="78" customHeight="1">
      <c r="C1" s="144" t="s">
        <v>1194</v>
      </c>
      <c r="D1" s="153"/>
    </row>
    <row r="2" spans="1:4" ht="31.5" customHeight="1">
      <c r="A2" s="152" t="s">
        <v>13</v>
      </c>
      <c r="B2" s="152"/>
      <c r="C2" s="152"/>
      <c r="D2" s="152"/>
    </row>
    <row r="3" spans="1:4" ht="26.25" customHeight="1">
      <c r="A3" s="5"/>
      <c r="B3" s="5"/>
      <c r="C3" s="5"/>
      <c r="D3" s="7" t="s">
        <v>986</v>
      </c>
    </row>
    <row r="4" spans="1:4" ht="51" customHeight="1">
      <c r="A4" s="87" t="s">
        <v>370</v>
      </c>
      <c r="B4" s="83" t="s">
        <v>989</v>
      </c>
      <c r="C4" s="87" t="s">
        <v>10</v>
      </c>
      <c r="D4" s="87" t="s">
        <v>987</v>
      </c>
    </row>
    <row r="5" spans="1:4" ht="25.5" customHeight="1">
      <c r="A5" s="89" t="s">
        <v>435</v>
      </c>
      <c r="B5" s="92">
        <v>22818700</v>
      </c>
      <c r="C5" s="90">
        <v>12818700</v>
      </c>
      <c r="D5" s="123">
        <f>C5/B5</f>
        <v>0.5617629400447878</v>
      </c>
    </row>
    <row r="6" spans="1:4" ht="25.5" customHeight="1">
      <c r="A6" s="89" t="s">
        <v>436</v>
      </c>
      <c r="B6" s="92">
        <v>22818700</v>
      </c>
      <c r="C6" s="91">
        <v>12818700</v>
      </c>
      <c r="D6" s="123">
        <f>C6/B6</f>
        <v>0.5617629400447878</v>
      </c>
    </row>
    <row r="7" spans="1:4" ht="25.5" customHeight="1">
      <c r="A7" s="89" t="s">
        <v>437</v>
      </c>
      <c r="B7" s="92">
        <v>0</v>
      </c>
      <c r="C7" s="91">
        <v>0</v>
      </c>
      <c r="D7" s="93"/>
    </row>
  </sheetData>
  <sheetProtection/>
  <mergeCells count="2">
    <mergeCell ref="A2:D2"/>
    <mergeCell ref="C1:D1"/>
  </mergeCells>
  <printOptions/>
  <pageMargins left="0.787401574803149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41.7109375" style="0" customWidth="1"/>
    <col min="2" max="2" width="20.8515625" style="0" customWidth="1"/>
    <col min="3" max="3" width="11.57421875" style="0" customWidth="1"/>
    <col min="4" max="4" width="10.8515625" style="0" customWidth="1"/>
  </cols>
  <sheetData>
    <row r="1" spans="1:4" ht="60" customHeight="1">
      <c r="A1" s="5"/>
      <c r="B1" s="155" t="s">
        <v>1195</v>
      </c>
      <c r="C1" s="156"/>
      <c r="D1" s="156"/>
    </row>
    <row r="2" spans="1:4" ht="36" customHeight="1">
      <c r="A2" s="126" t="s">
        <v>14</v>
      </c>
      <c r="B2" s="157"/>
      <c r="C2" s="157"/>
      <c r="D2" s="157"/>
    </row>
    <row r="3" spans="1:4" ht="14.25">
      <c r="A3" s="154" t="s">
        <v>438</v>
      </c>
      <c r="B3" s="127"/>
      <c r="C3" s="127"/>
      <c r="D3" s="127"/>
    </row>
    <row r="4" spans="1:4" ht="14.25">
      <c r="A4" s="154" t="s">
        <v>439</v>
      </c>
      <c r="B4" s="127"/>
      <c r="C4" s="127"/>
      <c r="D4" s="127"/>
    </row>
    <row r="5" spans="1:4" ht="14.25">
      <c r="A5" s="154" t="s">
        <v>371</v>
      </c>
      <c r="B5" s="127"/>
      <c r="C5" s="127"/>
      <c r="D5" s="127"/>
    </row>
    <row r="6" spans="1:4" ht="15" thickBot="1">
      <c r="A6" s="94"/>
      <c r="B6" s="8"/>
      <c r="C6" s="95" t="s">
        <v>986</v>
      </c>
      <c r="D6" s="8"/>
    </row>
    <row r="7" spans="1:4" ht="112.5" customHeight="1">
      <c r="A7" s="96" t="s">
        <v>440</v>
      </c>
      <c r="B7" s="97" t="s">
        <v>441</v>
      </c>
      <c r="C7" s="98" t="s">
        <v>780</v>
      </c>
      <c r="D7" s="99" t="s">
        <v>987</v>
      </c>
    </row>
    <row r="8" spans="1:4" ht="37.5" customHeight="1" thickBot="1">
      <c r="A8" s="100" t="s">
        <v>442</v>
      </c>
      <c r="B8" s="101">
        <v>0</v>
      </c>
      <c r="C8" s="102">
        <v>0</v>
      </c>
      <c r="D8" s="103"/>
    </row>
  </sheetData>
  <sheetProtection/>
  <mergeCells count="5">
    <mergeCell ref="A5:D5"/>
    <mergeCell ref="B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2017-03-31T11:12:05Z</cp:lastPrinted>
  <dcterms:created xsi:type="dcterms:W3CDTF">2016-02-18T07:28:14Z</dcterms:created>
  <dcterms:modified xsi:type="dcterms:W3CDTF">2017-04-24T07:07:19Z</dcterms:modified>
  <cp:category/>
  <cp:version/>
  <cp:contentType/>
  <cp:contentStatus/>
</cp:coreProperties>
</file>